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145" activeTab="2"/>
  </bookViews>
  <sheets>
    <sheet name="联调用例" sheetId="1" r:id="rId1"/>
    <sheet name="联调轮次信息" sheetId="2" r:id="rId2"/>
    <sheet name="问题记录" sheetId="3" r:id="rId3"/>
    <sheet name="级别与状态说明" sheetId="4" r:id="rId4"/>
    <sheet name="联调轮次小结" sheetId="5" r:id="rId5"/>
    <sheet name="组件升级一览" sheetId="6" r:id="rId6"/>
    <sheet name="场景定义" sheetId="7" r:id="rId7"/>
    <sheet name="场景细化用例" sheetId="8" r:id="rId8"/>
    <sheet name="基础用例×场景" sheetId="9" r:id="rId9"/>
    <sheet name="WpsReserved_CellImgList" sheetId="10" state="veryHidden" r:id="rId10"/>
  </sheet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E95D32931DBE4F7DA5004D0D464868E3" descr="upload_post_object_v2_002860061"/>
        <xdr:cNvPicPr/>
      </xdr:nvPicPr>
      <xdr:blipFill>
        <a:blip r:embed="rId1"/>
        <a:stretch>
          <a:fillRect/>
        </a:stretch>
      </xdr:blipFill>
      <xdr:spPr>
        <a:xfrm>
          <a:off x="0" y="0"/>
          <a:ext cx="9144000" cy="4796155"/>
        </a:xfrm>
        <a:prstGeom prst="rect">
          <a:avLst/>
        </a:prstGeom>
      </xdr:spPr>
    </xdr:pic>
  </etc:cellImage>
  <etc:cellImage>
    <xdr:pic>
      <xdr:nvPicPr>
        <xdr:cNvPr id="2" name="ID_CFF0F02C3E044EB681F4D6E9D47DAF2B" descr="upload_post_object_v2_795172726"/>
        <xdr:cNvPicPr/>
      </xdr:nvPicPr>
      <xdr:blipFill>
        <a:blip r:embed="rId2"/>
        <a:stretch>
          <a:fillRect/>
        </a:stretch>
      </xdr:blipFill>
      <xdr:spPr>
        <a:xfrm>
          <a:off x="0" y="0"/>
          <a:ext cx="9144000" cy="2010410"/>
        </a:xfrm>
        <a:prstGeom prst="rect">
          <a:avLst/>
        </a:prstGeom>
      </xdr:spPr>
    </xdr:pic>
  </etc:cellImage>
  <etc:cellImage>
    <xdr:pic>
      <xdr:nvPicPr>
        <xdr:cNvPr id="7" name="ID_3020DE3ECA3E4126B65A70A8A677AC27" descr="upload_post_object_v2_159199628"/>
        <xdr:cNvPicPr/>
      </xdr:nvPicPr>
      <xdr:blipFill>
        <a:blip r:embed="rId3"/>
        <a:stretch>
          <a:fillRect/>
        </a:stretch>
      </xdr:blipFill>
      <xdr:spPr>
        <a:xfrm>
          <a:off x="0" y="0"/>
          <a:ext cx="8953500" cy="1735455"/>
        </a:xfrm>
        <a:prstGeom prst="rect">
          <a:avLst/>
        </a:prstGeom>
      </xdr:spPr>
    </xdr:pic>
  </etc:cellImage>
  <etc:cellImage>
    <xdr:pic>
      <xdr:nvPicPr>
        <xdr:cNvPr id="9" name="ID_3DCCF8002B4540518ED4337254FAAFCF" descr="upload_post_object_v2_683861061"/>
        <xdr:cNvPicPr/>
      </xdr:nvPicPr>
      <xdr:blipFill>
        <a:blip r:embed="rId4"/>
        <a:stretch>
          <a:fillRect/>
        </a:stretch>
      </xdr:blipFill>
      <xdr:spPr>
        <a:xfrm>
          <a:off x="0" y="0"/>
          <a:ext cx="9144000" cy="4467860"/>
        </a:xfrm>
        <a:prstGeom prst="rect">
          <a:avLst/>
        </a:prstGeom>
      </xdr:spPr>
    </xdr:pic>
  </etc:cellImage>
  <etc:cellImage>
    <xdr:pic>
      <xdr:nvPicPr>
        <xdr:cNvPr id="6" name="ID_0DDC820BF08D4005842F1DDEB3CDFBB0" descr="upload_post_object_v2_066959359"/>
        <xdr:cNvPicPr/>
      </xdr:nvPicPr>
      <xdr:blipFill>
        <a:blip r:embed="rId5"/>
        <a:stretch>
          <a:fillRect/>
        </a:stretch>
      </xdr:blipFill>
      <xdr:spPr>
        <a:xfrm>
          <a:off x="0" y="0"/>
          <a:ext cx="9144000" cy="398780"/>
        </a:xfrm>
        <a:prstGeom prst="rect">
          <a:avLst/>
        </a:prstGeom>
      </xdr:spPr>
    </xdr:pic>
  </etc:cellImage>
  <etc:cellImage>
    <xdr:pic>
      <xdr:nvPicPr>
        <xdr:cNvPr id="11" name="ID_72EA7B103BE24152BA3D89BEBCA5E326" descr="upload_post_object_v2_587783546"/>
        <xdr:cNvPicPr/>
      </xdr:nvPicPr>
      <xdr:blipFill>
        <a:blip r:embed="rId6"/>
        <a:stretch>
          <a:fillRect/>
        </a:stretch>
      </xdr:blipFill>
      <xdr:spPr>
        <a:xfrm>
          <a:off x="0" y="0"/>
          <a:ext cx="3238500" cy="594360"/>
        </a:xfrm>
        <a:prstGeom prst="rect">
          <a:avLst/>
        </a:prstGeom>
      </xdr:spPr>
    </xdr:pic>
  </etc:cellImage>
  <etc:cellImage>
    <xdr:pic>
      <xdr:nvPicPr>
        <xdr:cNvPr id="5" name="ID_80B640C61DC644F087B1FE36574B6050" descr="upload_post_object_v2_397841103"/>
        <xdr:cNvPicPr/>
      </xdr:nvPicPr>
      <xdr:blipFill>
        <a:blip r:embed="rId7"/>
        <a:stretch>
          <a:fillRect/>
        </a:stretch>
      </xdr:blipFill>
      <xdr:spPr>
        <a:xfrm>
          <a:off x="0" y="0"/>
          <a:ext cx="9144000" cy="7070725"/>
        </a:xfrm>
        <a:prstGeom prst="rect">
          <a:avLst/>
        </a:prstGeom>
      </xdr:spPr>
    </xdr:pic>
  </etc:cellImage>
  <etc:cellImage>
    <xdr:pic>
      <xdr:nvPicPr>
        <xdr:cNvPr id="4" name="ID_D155DDBB6D664CBAA0D6860A0D6093A7" descr="upload_post_object_v2_440844998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2293620"/>
        </a:xfrm>
        <a:prstGeom prst="rect">
          <a:avLst/>
        </a:prstGeom>
      </xdr:spPr>
    </xdr:pic>
  </etc:cellImage>
  <etc:cellImage>
    <xdr:pic>
      <xdr:nvPicPr>
        <xdr:cNvPr id="12" name="ID_1F716C4777324C0193BDDEC10D0D6F39" descr="upload_post_object_v2_143365415"/>
        <xdr:cNvPicPr/>
      </xdr:nvPicPr>
      <xdr:blipFill>
        <a:blip r:embed="rId9"/>
        <a:stretch>
          <a:fillRect/>
        </a:stretch>
      </xdr:blipFill>
      <xdr:spPr>
        <a:xfrm>
          <a:off x="0" y="0"/>
          <a:ext cx="9144000" cy="1263650"/>
        </a:xfrm>
        <a:prstGeom prst="rect">
          <a:avLst/>
        </a:prstGeom>
      </xdr:spPr>
    </xdr:pic>
  </etc:cellImage>
  <etc:cellImage>
    <xdr:pic>
      <xdr:nvPicPr>
        <xdr:cNvPr id="3" name="ID_B809DD7393BC4334B3627F42F735D4C2" descr="upload_post_object_v2_329609281"/>
        <xdr:cNvPicPr/>
      </xdr:nvPicPr>
      <xdr:blipFill>
        <a:blip r:embed="rId10"/>
        <a:stretch>
          <a:fillRect/>
        </a:stretch>
      </xdr:blipFill>
      <xdr:spPr>
        <a:xfrm>
          <a:off x="0" y="0"/>
          <a:ext cx="9144000" cy="773430"/>
        </a:xfrm>
        <a:prstGeom prst="rect">
          <a:avLst/>
        </a:prstGeom>
      </xdr:spPr>
    </xdr:pic>
  </etc:cellImage>
  <etc:cellImage>
    <xdr:pic>
      <xdr:nvPicPr>
        <xdr:cNvPr id="10" name="ID_3DC2DED0525D4D8FB78E2DC5B59E713F" descr="upload_post_object_v2_978941991"/>
        <xdr:cNvPicPr/>
      </xdr:nvPicPr>
      <xdr:blipFill>
        <a:blip r:embed="rId11"/>
        <a:stretch>
          <a:fillRect/>
        </a:stretch>
      </xdr:blipFill>
      <xdr:spPr>
        <a:xfrm>
          <a:off x="0" y="0"/>
          <a:ext cx="9144000" cy="2823210"/>
        </a:xfrm>
        <a:prstGeom prst="rect">
          <a:avLst/>
        </a:prstGeom>
      </xdr:spPr>
    </xdr:pic>
  </etc:cellImage>
  <etc:cellImage>
    <xdr:pic>
      <xdr:nvPicPr>
        <xdr:cNvPr id="13" name="ID_4C1113D1009048EC9BB03ADC379E84F7" descr="upload_post_object_v2_916039185"/>
        <xdr:cNvPicPr/>
      </xdr:nvPicPr>
      <xdr:blipFill>
        <a:blip r:embed="rId12"/>
        <a:stretch>
          <a:fillRect/>
        </a:stretch>
      </xdr:blipFill>
      <xdr:spPr>
        <a:xfrm>
          <a:off x="0" y="0"/>
          <a:ext cx="9144000" cy="6631940"/>
        </a:xfrm>
        <a:prstGeom prst="rect">
          <a:avLst/>
        </a:prstGeom>
      </xdr:spPr>
    </xdr:pic>
  </etc:cellImage>
  <etc:cellImage>
    <xdr:pic>
      <xdr:nvPicPr>
        <xdr:cNvPr id="14" name="ID_ADE51532D7A94B9DB12DC75F591FDB9D" descr="upload_post_object_v2_085799344"/>
        <xdr:cNvPicPr/>
      </xdr:nvPicPr>
      <xdr:blipFill>
        <a:blip r:embed="rId13"/>
        <a:stretch>
          <a:fillRect/>
        </a:stretch>
      </xdr:blipFill>
      <xdr:spPr>
        <a:xfrm>
          <a:off x="0" y="0"/>
          <a:ext cx="4181475" cy="6648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<sst xmlns="http://schemas.openxmlformats.org/spreadsheetml/2006/main" count="3478" uniqueCount="1099">
  <si>
    <t>用例编号</t>
  </si>
  <si>
    <t>用例标题</t>
  </si>
  <si>
    <t>优先级</t>
  </si>
  <si>
    <t>所属SR</t>
  </si>
  <si>
    <t>前置条件</t>
  </si>
  <si>
    <t>测试步骤</t>
  </si>
  <si>
    <t>预期结果</t>
  </si>
  <si>
    <t>测试设计方法</t>
  </si>
  <si>
    <t>测试类型</t>
  </si>
  <si>
    <t>特性标签</t>
  </si>
  <si>
    <t>自动化标识</t>
  </si>
  <si>
    <t>正交因子</t>
  </si>
  <si>
    <t>备注</t>
  </si>
  <si>
    <t>执行结果</t>
  </si>
  <si>
    <t>执行日期</t>
  </si>
  <si>
    <t>执行人</t>
  </si>
  <si>
    <t>实际结果摘要</t>
  </si>
  <si>
    <t>SR</t>
  </si>
  <si>
    <t>DU-IT-001</t>
  </si>
  <si>
    <t>验证 apply BKECluster/BKENode 后完成集群安装并生成有效 ClusterVersion 与 ReleaseImage</t>
  </si>
  <si>
    <t>P0</t>
  </si>
  <si>
    <t>1. capbke 已部署且 CRD（含 ClusterVersion/ReleaseImage）已安装;2. OCI 可访问且已推送安装版本 ri 制品;3. 准备 bc.yaml、bn.yaml</t>
  </si>
  <si>
    <t>1. kubectl apply -f bc.yaml -f bn.yaml;2. 等待 BKECluster 进入稳定 Phase;3. kubectl get clusterversion -n {NS} -o yaml;4. kubectl get releaseimage -n {NS};5. kubectl get bkecluster {NAME} -n {NS} -o yaml</t>
  </si>
  <si>
    <t>1. BKECluster Reconcile 成功;2. 存在 ClusterVersion（与 BC 同名或 bkeClusterName 关联）且 ownerReferences 指向 BKECluster;3. spec.desiredVersion 与安装目标一致;4. ReleaseImage status.phase=Valid;5. ClusterVersion.status.currentVersion 由 BKECluster 安装收尾写入且与 desired 一致</t>
  </si>
  <si>
    <t>场景法</t>
  </si>
  <si>
    <t>特性级集成测试</t>
  </si>
  <si>
    <t>声明式升级框架</t>
  </si>
  <si>
    <t>待实现</t>
  </si>
  <si>
    <t>-</t>
  </si>
  <si>
    <t>[安装]</t>
  </si>
  <si>
    <t>DU-IT-002</t>
  </si>
  <si>
    <t>验证安装阶段 ClusterVersion 从 OCI 拉取 ri 并创建 ReleaseImage CR</t>
  </si>
  <si>
    <t>1. 新装集群;2. OCI 存在 ri:{INSTALL_VER};3. CV Reconciler 按设计实现 Pull+Create</t>
  </si>
  <si>
    <t>1. apply BKECluster 触发 BC 创建 CV;2. 观察 CV 日志/事件;3. kubectl get releaseimage -n {NS} -o yaml</t>
  </si>
  <si>
    <t>1. CV 拉取 ri 并解析 release.yaml;2. Create ReleaseImage（spec.version、spec.ociRef 正确）;3. Patch spec.releaseImageRef;4. CV 不写 ClusterVersion.status 终态</t>
  </si>
  <si>
    <t>DU-IT-003</t>
  </si>
  <si>
    <t>验证安装阶段 ReleaseImage 调谐器拉取 ri 并将 status.phase 置为 Valid</t>
  </si>
  <si>
    <t>1. ReleaseImage CR 已创建且 spec.ociRef 正确;2. OCI ri 含 release.yaml 与 components/**</t>
  </si>
  <si>
    <t>1. 等待 releaseimage 调谐;2. kubectl get releaseimage {RI} -n {NS} -o jsonpath='{.status}'</t>
  </si>
  <si>
    <t>1. status.phase=Valid;2. status.digest 非空;3. status.componentCount&gt;0;4. 控制器无持续 Pull 失败</t>
  </si>
  <si>
    <t>DU-IT-004</t>
  </si>
  <si>
    <t>验证安装收尾由 BKECluster 调谐器写入 ClusterVersion.status</t>
  </si>
  <si>
    <t>1. DU-IT-002/003 进行中或已完成;2. 可对比 CV/BC 日志时间戳</t>
  </si>
  <si>
    <t>1. watch clusterversion.status 至安装完成;2. get clusterversion -o yaml</t>
  </si>
  <si>
    <t>1. 集群安装完成时由 BC Patch ClusterVersion.status;2. status.phase 为 Ready/Installed 类终态;3. currentVersion=desiredVersion</t>
  </si>
  <si>
    <t>状态迁移法</t>
  </si>
  <si>
    <t>DU-IT-005</t>
  </si>
  <si>
    <t>验证 Patch desiredVersion 触发声明式升级 DAG 并完成版本切换</t>
  </si>
  <si>
    <t>1. DU-IT-001 已通过;2. 已启用 declarative-upgrade;3. 目标版本 RI Valid;4. 环境已配置 UpgradePath 使 {FROM}→{TO} 可升级</t>
  </si>
  <si>
    <t>1. 记录 ClusterVersion.status.currentVersion;2. kubectl patch clusterversion {CV} --type=merge -p '{"spec":{"desiredVersion":"{TARGET}"}}';3. 观察 BC 出现 upgrade-ready 并执行 DAG;4. 等待升级结束;5. get clusterversion、bkecluster</t>
  </si>
  <si>
    <t>1. BKECluster 注解 cvo.openfuyao.cn/upgrade-ready 出现;2. BC 执行 executeUpgradeDAG;3. 各组件按 DU-IT-007 起逐条验收;4. ClusterVersion.status.currentVersion={TARGET};5. upgrade-ready 注解清除</t>
  </si>
  <si>
    <t>[升级触发]</t>
  </si>
  <si>
    <t>DU-IT-006</t>
  </si>
  <si>
    <t>验证升级 DAG 完成后 BKECluster 更新 ClusterVersion.status</t>
  </si>
  <si>
    <t>P1</t>
  </si>
  <si>
    <t>1. DU-IT-005 中 DAG 已执行</t>
  </si>
  <si>
    <t>1. 等待 DAG 完成;2. get clusterversion status;3. get bkecluster annotations</t>
  </si>
  <si>
    <t>1. status.currentVersion=spec.desiredVersion;2. status.phase=Ready（或方案终态）;3. upgrade-ready 已删除;4. BKECluster 无升级卡住</t>
  </si>
  <si>
    <t>DU-IT-007</t>
  </si>
  <si>
    <t>验证升级 DAG 按拓扑批次顺序执行各组件</t>
  </si>
  <si>
    <t>1. DU-IT-005 已触发;2. 目标 RI spec.upgrade.components 含多组件及 dependencies;3. 可抓取 capbke 日志</t>
  </si>
  <si>
    <t>1. 从 BC 日志提取 TopologicalBatches/executeComponent 顺序;2. 对照 component.yaml 依赖关系校验</t>
  </si>
  <si>
    <t>1. 被依赖组件先于依赖方执行;2. 按批推进无环、无跳批;3. 日志顺序可复现</t>
  </si>
  <si>
    <t>[组件]调度</t>
  </si>
  <si>
    <t>DU-IT-008</t>
  </si>
  <si>
    <t>验证 pre-upgrade-resources inline 组件最先执行并创建预置资源</t>
  </si>
  <si>
    <t>P2</t>
  </si>
  <si>
    <t>1. RI 含 pre-upgrade-resources 且 inline.handler=EnsurePreUpgradeResources;2. bundle 含 CM/Secret 清单</t>
  </si>
  <si>
    <t>1. 过滤 capbke 日志 pre-upgrade/EnsurePreUpgradeResources;2. 对比 etcd 等组件开始时间;3. kubectl get cm,secret -n {TARGET_NS}</t>
  </si>
  <si>
    <t>1. 先于其它 upgrade 组件执行;2. NeedExecute=true 时 Execute 成功;3. 目标 CM/Secret 存在且与 component.yaml 一致</t>
  </si>
  <si>
    <t>组件=pre-upgrade-resources</t>
  </si>
  <si>
    <t>[组件]inline</t>
  </si>
  <si>
    <t>DU-IT-009</t>
  </si>
  <si>
    <t>验证 etcd inline 组件升级触发 EnsureEtcdUpgrade</t>
  </si>
  <si>
    <t>1. VersionContext 中 etcd current≠target;2. RI 配置 inline EnsureEtcdUpgrade;3. etcd 集群健康</t>
  </si>
  <si>
    <t>1. 过滤 EnsureEtcdUpgrade 日志;2. kubectl get pods -n kube-system -l component=etcd;3. （可选）etcd 健康检查</t>
  </si>
  <si>
    <t>1. 有版本差时 Execute 被调用;2. etcd 版本达 target;3. 升级过程 etcd 可用性符合方案</t>
  </si>
  <si>
    <t>组件=etcd</t>
  </si>
  <si>
    <t>DU-IT-010</t>
  </si>
  <si>
    <t>验证 kubernetes-master inline 组件升级控制面版本</t>
  </si>
  <si>
    <t>1. RI 含 kubernetes-master + EnsureMasterUpgrade;2. 控制面节点 Ready;3. master 版本有差</t>
  </si>
  <si>
    <t>1. 检查 kube-apiserver 等 Pod 版本;2. 查 EnsureMasterUpgrade 日志</t>
  </si>
  <si>
    <t>1. 有差时 Phase 执行;2. 控制面版本达 target;3. 集群 API 可用</t>
  </si>
  <si>
    <t>组件=kubernetes-master</t>
  </si>
  <si>
    <t>DU-IT-011</t>
  </si>
  <si>
    <t>验证 kubernetes-worker inline 组件按节点升级 worker</t>
  </si>
  <si>
    <t>1. RI 含 kubernetes-worker + EnsureWorkerUpgrade;2. 集群≥2 worker;3. worker 版本有差</t>
  </si>
  <si>
    <t>1. 逐节点查 kubelet/节点版本;2. 查 EnsureWorkerUpgrade 日志</t>
  </si>
  <si>
    <t>1. NeedExecute 为 true 时执行;2. 各 worker 达 target;3. 未全集群 worker 同时 NotReady</t>
  </si>
  <si>
    <t>组件=kubernetes-worker</t>
  </si>
  <si>
    <t>DU-IT-012</t>
  </si>
  <si>
    <t>验证 containerd inline 组件升级各节点 containerd 版本</t>
  </si>
  <si>
    <t>1. RI 含 containerd + EnsureContainerdUpgrade;2. containerd 版本有差;3. 节点 agent 正常</t>
  </si>
  <si>
    <t>1. 查节点 containerd 版本或 agent 命令输出;2. 查 EnsureContainerdUpgrade 日志</t>
  </si>
  <si>
    <t>1. 各节点 containerd 达 target;2. containerd 服务 active;3. 节点 Ready</t>
  </si>
  <si>
    <t>组件=containerd</t>
  </si>
  <si>
    <t>DU-IT-013</t>
  </si>
  <si>
    <t>验证 provider manifest 在管理集群 Apply 成功</t>
  </si>
  <si>
    <t>1. **本用例仅在管理集群场景执行**（provider 只部署在管理集群，业务集群不承载 capbke provider）;2. RI 含 provider（非 inline）;3. provider 目录 YAML 非空;4. 管理集群 API 可达且为当前被升级 BKECluster 所在集群</t>
  </si>
  <si>
    <t>1. 在**管理集群**触发升级（patch 管理集群 ClusterVersion.desiredVersion）;2. 检索 capbke 日志 ApplyComponent provider;3. 在**同一管理集群** get bke-provider 相关 Deployment/ConfigMap;4. 确认未在业务集群 API 上出现 provider Apply</t>
  </si>
  <si>
    <t>1. 走 manifest 路径，Apply 目标为**管理集群本地**;2. 管理集群 bke-provider Deployment 镜像版本与 target 一致;3. Pod Running;4. 业务集群（若并存）无 provider 资源变更</t>
  </si>
  <si>
    <t>组件=provider</t>
  </si>
  <si>
    <t>仅管理集群 SC-MGMT-*；业务集群跳过</t>
  </si>
  <si>
    <t>DU-IT-014</t>
  </si>
  <si>
    <t>验证 bkeagent inline 组件升级经 EnsureAgentUpgrade 执行（类 containerd）</t>
  </si>
  <si>
    <t>1. RI 含 bkeagent 且 inline.handler=EnsureAgentUpgrade;2. bkeagent-deployer 版本有差;3. 业务集群可达且 agent 已 push;4. 存在 cluster-system/bkeagent-deployer DS</t>
  </si>
  <si>
    <t>1. 过滤 EnsureAgentUpgrade/ResolveInlineUpgrade 日志;2. get ds bkeagent-deployer -n cluster-system;3. 查节点 Command（rolloutBKEAgent 等）;4. get bkecluster status.addonStatus</t>
  </si>
  <si>
    <t>1. inline 路径非 manifest;2. DS 镜像达 target;3. 节点 Command 执行成功;4. addonStatus 中 bkeagent-deployer 版本达 target;5. 节点 agent 就绪</t>
  </si>
  <si>
    <t>组件=bkeagent</t>
  </si>
  <si>
    <t>DU-IT-015</t>
  </si>
  <si>
    <t>验证 coredns manifest 组件在业务集群 Apply 成功</t>
  </si>
  <si>
    <t>1. RI 含 coredns（无 inline）;2. coredns YAML 非空;3. 业务集群 API 可达</t>
  </si>
  <si>
    <t>1. 过滤 ApplyComponent coredns;2. 业务集群 get coredns 相关 workload</t>
  </si>
  <si>
    <t>1. manifest + RemoteClientByBKECluster;2. 资源版本达 target;3. Pod Ready;4. DNS 解析正常</t>
  </si>
  <si>
    <t>组件=coredns</t>
  </si>
  <si>
    <t>[组件]manifest</t>
  </si>
  <si>
    <t>DU-IT-016</t>
  </si>
  <si>
    <t>验证组件 dependencies 声明时后序组件不早于前序执行</t>
  </si>
  <si>
    <t>1. component.yaml 中 A 依赖 B;2. RI 同时包含 A、B</t>
  </si>
  <si>
    <t>1. 记录 executeComponent 时间线;2. 对照依赖图</t>
  </si>
  <si>
    <t>1. B 所在批不晚于 A;2. 日志无 A 先于 B 执行</t>
  </si>
  <si>
    <t>判定表法</t>
  </si>
  <si>
    <t>组件=依赖拓扑</t>
  </si>
  <si>
    <t>[组件]</t>
  </si>
  <si>
    <t>DU-IT-017</t>
  </si>
  <si>
    <t>验证某组件 current 与 target 相同时 NeedExecute 跳过该组件升级</t>
  </si>
  <si>
    <t>1. 构造仅部分组件版本变化;2. 某组件（如 coredns）VersionContext current==target</t>
  </si>
  <si>
    <t>1. 过滤该组件 Phase/Apply 日志;2. 对比资源是否无变更</t>
  </si>
  <si>
    <t>1. NeedExecute 返回 false;2. 无该组件 Execute/Apply;3. 其它有版本差组件仍升级</t>
  </si>
  <si>
    <t>等价类划分</t>
  </si>
  <si>
    <t>组件=任意</t>
  </si>
  <si>
    <t>DU-IT-018</t>
  </si>
  <si>
    <t>验证 kube-proxy manifest 在目标集群 Apply 成功</t>
  </si>
  <si>
    <t>1. RI 含 kube-proxy-upgrade（非 inline，manifest 路径，见 pkg/upgrade/catalog.go）
2. components/kube-proxy/** YAML 非空（DaemonSet/ConfigMap/RBAC 等）
3. 被升级集群 API 可达
4. VersionContext 中 kube-proxy 或组件版本 current≠target</t>
  </si>
  <si>
    <t>1. 检索 capbke 日志 ApplyComponent kube-proxy
2. 在被升级集群 get ds/kube-proxy -n kube-system -o wide
3. get cm kube-proxy -n kube-system -o yaml（config.conf）
4. 对比镜像 tag/配置与 target 一致
5. 可选：创建 ClusterIP Service 验证跨节点转发</t>
  </si>
  <si>
    <t>1. 走 manifest + ClusterApplier.ApplyComponent（非 inline）
2. 在**被升级集群**本地 Apply
3. kube-proxy DaemonSet 各节点 Pod Running
4. 镜像/ConfigMap 版本与 release bundle target 一致
5. 升级后 Service 流量转发正常、无持续 CrashLoop</t>
  </si>
  <si>
    <t>可实机</t>
  </si>
  <si>
    <t>组件=kube-proxy</t>
  </si>
  <si>
    <t>DU-IT-019</t>
  </si>
  <si>
    <t>验证 calico manifest 在目标集群 Apply 成功</t>
  </si>
  <si>
    <t>1. RI 含 calico-upgrade（非 inline，manifest 路径，见 pkg/upgrade/catalog.go）
2. components/caliao/** YAML 非空（DaemonSet/ConfigMap/RBAC 等）
3. 被升级集群 API 可达
4. VersionContext 中 calico 或组件版本 current≠target</t>
  </si>
  <si>
    <t>1. 检索 capbke 日志 ApplyComponent calico
2. 在被升级集群 get ds/calico -n kube-system -o wide
3. 对比镜像 tag/配置与 target 一致</t>
  </si>
  <si>
    <t>组件=calico</t>
  </si>
  <si>
    <t>声明式升级框架 — 联调轮次信息</t>
  </si>
  <si>
    <t>项目</t>
  </si>
  <si>
    <t>内容</t>
  </si>
  <si>
    <t>联调轮次</t>
  </si>
  <si>
    <t>第 N 轮</t>
  </si>
  <si>
    <t>时间</t>
  </si>
  <si>
    <t>YYYY-MM-DD ~ YYYY-MM-DD</t>
  </si>
  <si>
    <t>环境</t>
  </si>
  <si>
    <t>管理集群版本 / 业务集群名称 / capbke 镜像 tag</t>
  </si>
  <si>
    <t>版本</t>
  </si>
  <si>
    <t>安装 {INSTALL_VER} → 升级 {TARGET_VER}</t>
  </si>
  <si>
    <t>OCI</t>
  </si>
  <si>
    <t>{OCI_REGISTRY} / ri tag</t>
  </si>
  <si>
    <t>参与人</t>
  </si>
  <si>
    <t>关联用例</t>
  </si>
  <si>
    <t>DU-IT-001～019</t>
  </si>
  <si>
    <t>关联分支/提交</t>
  </si>
  <si>
    <t>feat/upgrade-530-xyh @ {commit}</t>
  </si>
  <si>
    <t>序号</t>
  </si>
  <si>
    <t>发现日期</t>
  </si>
  <si>
    <t>问题编号</t>
  </si>
  <si>
    <t>问题简述</t>
  </si>
  <si>
    <t>复现步骤</t>
  </si>
  <si>
    <t>现象日志摘要</t>
  </si>
  <si>
    <t>根因分析</t>
  </si>
  <si>
    <t>责任模块</t>
  </si>
  <si>
    <t>严重级别</t>
  </si>
  <si>
    <t>状态</t>
  </si>
  <si>
    <t>处理人</t>
  </si>
  <si>
    <t>修复说明PR</t>
  </si>
  <si>
    <t>关联Issue</t>
  </si>
  <si>
    <t>涉及代码仓</t>
  </si>
  <si>
    <t>验证结论</t>
  </si>
  <si>
    <t>1</t>
  </si>
  <si>
    <t>DU-DEBUG-1</t>
  </si>
  <si>
    <t>DU-IT-</t>
  </si>
  <si>
    <t>引导集群安装业务集群</t>
  </si>
  <si>
    <t>bke-controller-manager配置的clusterRole的rbac没有加上新增CRD</t>
  </si>
  <si>
    <t>UpgradePaths、ReleaseImages、ClusterVersions三个模块权限</t>
  </si>
  <si>
    <t>高</t>
  </si>
  <si>
    <t>闭环</t>
  </si>
  <si>
    <t>罗龙</t>
  </si>
  <si>
    <t>https://gitcode.com/openFuyao/bkeadm/pull/273
https://gitcode.com/openFuyao/bke-manifests/pull/146</t>
  </si>
  <si>
    <t>https://gitcode.com/openFuyao/sig-installation/issues/220</t>
  </si>
  <si>
    <t>bkeadm
bke-manifests
cluster-api-provider-bke</t>
  </si>
  <si>
    <t>DU-DEBUG-2</t>
  </si>
  <si>
    <t>在环境中存在upgradepath资源的情况下手动apply另外一个upgradepath的CR资源</t>
  </si>
  <si>
    <t>在provider中显示webhook注册成功，但是实际未生效。upgradepath的webhook未在bkeadm和bke-manifest中配置</t>
  </si>
  <si>
    <t>UpgradePaths</t>
  </si>
  <si>
    <t>低</t>
  </si>
  <si>
    <t>https://gitcode.com/openFuyao/bke-manifests/pull/147
https://gitcode.com/openFuyao/bkeadm/pull/274</t>
  </si>
  <si>
    <t>https://gitcode.com/openFuyao/sig-installation/issues/215</t>
  </si>
  <si>
    <t>bkeadm
bke-manifests</t>
  </si>
  <si>
    <t>DU-DEBUG-3</t>
  </si>
  <si>
    <t>使用自定义bc配置imageRepo字段，UpgradePath未使用自定义配置的repo拉取镜像</t>
  </si>
  <si>
    <t>使用自定义imareRepo拉取集群</t>
  </si>
  <si>
    <t>https://gitcode.com/openFuyao/cluster-api-provider-bke/pull/343</t>
  </si>
  <si>
    <t>https://gitcode.com/openFuyao/sig-installation/issues/221</t>
  </si>
  <si>
    <t>cluster-api-provider-bke</t>
  </si>
  <si>
    <t>DU-DEBUG-4</t>
  </si>
  <si>
    <t>1、cv资源的status目前是cv调谐器写的数据，按设计是bc调谐器的行为
2、创建cv资源的同时会查询ri是否存在，不存在就会创建ri</t>
  </si>
  <si>
    <t>ClusterVersions</t>
  </si>
  <si>
    <t>zhangqingwei</t>
  </si>
  <si>
    <t>DU-DEBUG-5</t>
  </si>
  <si>
    <t>upgrade-path定时拉取的镜像，使用自定义镜像仓，没法解析域名，进行镜像拉取</t>
  </si>
  <si>
    <t>镜像拉取调用是在pod内执行的，无法解析域名，同时从自定义镜像仓拉取镜像需要跳过tls校验才能正常拉取镜像，解决方案是临时跳过tls校验以及在pod的resolv.conf中添加信息</t>
  </si>
  <si>
    <t>UpgradePaths
ReleaseImages</t>
  </si>
  <si>
    <t>罗龙
张庆伟</t>
  </si>
  <si>
    <t>https://gitcode.com/openFuyao/bke-manifests/pull/148
https://gitcode.com/openFuyao/bkeadm/pull/277
https://gitcode.com/openFuyao/cluster-api-provider-bke/pull/348</t>
  </si>
  <si>
    <t>https://gitcode.com/openFuyao/sig-installation/issues/222</t>
  </si>
  <si>
    <t>5.30</t>
  </si>
  <si>
    <t>1、手动更改cv的desiredVersion，集群中没有新版本的ri
2、手动apply新版本的ri，报错containerd版本问题</t>
  </si>
  <si>
    <t>201.86 root/+HHaH222</t>
  </si>
  <si>
    <t>1、已解决，docker buildx存在缓存，导致镜像编译问题</t>
  </si>
  <si>
    <t>张庆伟</t>
  </si>
  <si>
    <t>1. 原本的升级流程入口需要禁止掉，字段可以先保留。整个openFuyao的调谐目标version只能来自于clusterversion的desiredStatus</t>
  </si>
  <si>
    <t>todo</t>
  </si>
  <si>
    <t>设计问题</t>
  </si>
  <si>
    <t>BkeCluster</t>
  </si>
  <si>
    <t>转测前闭环</t>
  </si>
  <si>
    <t>徐尤红、张超</t>
  </si>
  <si>
    <t>1. 删除集群需要把引入的clusterversion资源一同删除掉</t>
  </si>
  <si>
    <t>徐尤红</t>
  </si>
  <si>
    <t>已支持</t>
  </si>
  <si>
    <t>1. releaseImage中每个release.yaml对应的bundle文件信息需要先校验再存储</t>
  </si>
  <si>
    <t>releaseimage校验出错时发生</t>
  </si>
  <si>
    <t>当前先存储再校验看，如果校验出错无法覆盖原有resolveRelease中存入的bundle，需要修改顺序</t>
  </si>
  <si>
    <t>ReleaseImages</t>
  </si>
  <si>
    <t>异常流程处理，未阻塞正常流程</t>
  </si>
  <si>
    <t>https://gitcode.com/openFuyao/bkeadm/pull/281
https://gitcode.com/openFuyao/bke-manifests/pull/152
https://gitcode.com/openFuyao/cluster-api-provider-bke/pull/359</t>
  </si>
  <si>
    <t>releaseImage的调谐器需要支持：
1. 删除releaseImage 资源后，在bundle内删除对应的yaml资源和file资源；
2. releaseImagereconciler在每一次监听到新增/更新releaseImage资源时，需要主动拉取镜像刷新bundle，不能认为缓存中有就跳过</t>
  </si>
  <si>
    <t>releaseimage调谐逻辑问题</t>
  </si>
  <si>
    <t>releaseimage调谐处理逻辑DFX考虑不完全</t>
  </si>
  <si>
    <t>DFX类型，未阻塞正常流程</t>
  </si>
  <si>
    <t>修改cv的desiredVersion触发containerd升级，升级失败</t>
  </si>
  <si>
    <t>ExecuteDag</t>
  </si>
  <si>
    <t>升级containerd时需要找到要处理的节点，由于需要比较bc里containerd在status和spec的版本，导致没有选中节点</t>
  </si>
  <si>
    <t>https://gitcode.com/openFuyao/cluster-api-provider-bke/pull/355</t>
  </si>
  <si>
    <t>https://gitcode.com/openFuyao/cluster-api-provider-bke/issues/71</t>
  </si>
  <si>
    <t>cluster-api-provide-bke</t>
  </si>
  <si>
    <t>触发升级后，bc的status记录的组件升级完成状态有误，不符合预期</t>
  </si>
  <si>
    <t>DAG 结束后从 API 刷新 BKECluster，SyncStatus 写 status 时未合并 API 上最新的 declarativeUpgrade.completened</t>
  </si>
  <si>
    <t>目前是在有集群的时候根据集群信息拼接出镜像地址之后创建cr，但是在没有集群的时候不会去拉取upgrade-path镜像，不会创建upgrade-path这个cr，前端在安装阶段无法获取可安装版本</t>
  </si>
  <si>
    <t>初次镜像拉取时机尚不明确、设计问题</t>
  </si>
  <si>
    <t>upgrade-path</t>
  </si>
  <si>
    <t>罗龙、张超</t>
  </si>
  <si>
    <t>https://gitcode.com/openFuyao/cluster-api-provider-bke/pull/357</t>
  </si>
  <si>
    <t>https://gitcode.com/openFuyao/sig-installation/issues/231</t>
  </si>
  <si>
    <t>提pr后流水线报错</t>
  </si>
  <si>
    <t>导入cluster-api-provide-bke使用相对路径</t>
  </si>
  <si>
    <t>王艺楷</t>
  </si>
  <si>
    <t>https://gitcode.com/openFuyao/installer-service/pull/98</t>
  </si>
  <si>
    <t>install-service</t>
  </si>
  <si>
    <t>6.1</t>
  </si>
  <si>
    <t>升级后bc.status.openFuyaoVersion并没有被修改为最新的版本</t>
  </si>
  <si>
    <t>进行k8s master组件升级后观察bc.status</t>
  </si>
  <si>
    <t>bkecluster 调谐器</t>
  </si>
  <si>
    <t>https://gitcode.com/openFuyao/cluster-api-provider-bke/pull/363</t>
  </si>
  <si>
    <t>https://gitcode.com/openFuyao/cluster-api-provider-bke/issues/75</t>
  </si>
  <si>
    <t>6.2</t>
  </si>
  <si>
    <t>manifests升级yaml文件，repo字段没有赋值，导致镜像拉取失败，阻塞升级流程</t>
  </si>
  <si>
    <t>升级yaml组件，镜像名称不符合预期</t>
  </si>
  <si>
    <t>yaml文件的升级，没有AddRepo，导致字段解析为空</t>
  </si>
  <si>
    <t>https://gitcode.com/openFuyao/cluster-api-provider-bke/pull/358</t>
  </si>
  <si>
    <t>https://gitcode.com/openFuyao/cluster-api-provider-bke/issues/72</t>
  </si>
  <si>
    <t>同一batch的组件并没有实现真正的并行升级</t>
  </si>
  <si>
    <t>构造多个没有依赖关系的组件，执行升级流程</t>
  </si>
  <si>
    <t>batch内组件执行的其实还是串行逻辑</t>
  </si>
  <si>
    <t>https://gitcode.com/openFuyao/cluster-api-provider-bke/pull/362</t>
  </si>
  <si>
    <t>https://gitcode.com/openFuyao/cluster-api-provider-bke/issues/74</t>
  </si>
  <si>
    <t>bkeagent升级一直卡着升级状态</t>
  </si>
  <si>
    <t>升级bkeagent二进制</t>
  </si>
  <si>
    <t>bkeagent每次都会判断新的bkeagent和已有的是否为同一个GitCommitID，然后新的bkeagent获取ID就是执行然后选择第一行，不符合预期</t>
  </si>
  <si>
    <t>etcd升级在1master1worker集群上，会下发master和worker节点的升级</t>
  </si>
  <si>
    <t>升级etcd组件</t>
  </si>
  <si>
    <t>etcd的升级是通过provider下发commands给bkeagent执行的升级处理，当前选择节点没有区分是否为master节点</t>
  </si>
  <si>
    <t>6.3</t>
  </si>
  <si>
    <t>bkeagent采用类containerd的升级处理，那么就依赖于新bkeagent处理commands的能力，旧版本bkeagent没有这个能力，导致bkeagent无法从2603版本进行升级</t>
  </si>
  <si>
    <t>实现方案未考虑兼容低版本的升级，采用ssh推送的方式处理bkeagent的升级</t>
  </si>
  <si>
    <t>https://gitcode.com/openFuyao/cluster-api-provider-bke/pull/364</t>
  </si>
  <si>
    <t>https://gitcode.com/openFuyao/cluster-api-provider-bke/issues/76</t>
  </si>
  <si>
    <t>6.4</t>
  </si>
  <si>
    <t>升级inline组件时会升级两次</t>
  </si>
  <si>
    <t>第一次升级在ExecuteDag，第二次升级是走的leacy</t>
  </si>
  <si>
    <t>https://gitcode.com/openFuyao/cluster-api-provider-bke/pull/365</t>
  </si>
  <si>
    <t>https://gitcode.com/openFuyao/cluster-api-provider-bke/issues/77</t>
  </si>
  <si>
    <t>up中的paths包含rc版本时无法正常创建升级路径</t>
  </si>
  <si>
    <t>upgradePath的paths.yaml文件中的path包含rc版本</t>
  </si>
  <si>
    <t>创建up时会对版本进行校验，不支持版本为rc版本</t>
  </si>
  <si>
    <t>https://gitcode.com/openFuyao/cluster-api-provider-bke/pull/367</t>
  </si>
  <si>
    <t>https://gitcode.com/openFuyao/sig-installation/issues/233</t>
  </si>
  <si>
    <t>6.5</t>
  </si>
  <si>
    <t>创建管理集权provider配置正常，升级后错误</t>
  </si>
  <si>
    <t>releaseImage中provider的配置文件错误</t>
  </si>
  <si>
    <t>https://gitcode.com/openFuyao/sig-installation/issues/235</t>
  </si>
  <si>
    <t>https://gitcode.com/openFuyao/release-image/pull/15</t>
  </si>
  <si>
    <t>release-image</t>
  </si>
  <si>
    <t>级别</t>
  </si>
  <si>
    <t>定义</t>
  </si>
  <si>
    <t>阻塞</t>
  </si>
  <si>
    <t>无法继续联调主线（安装或升级 E2E 中断）</t>
  </si>
  <si>
    <t>核心路径失败，有绕行但成本高</t>
  </si>
  <si>
    <t>中</t>
  </si>
  <si>
    <t>单组件或边界场景失败，主线可继续</t>
  </si>
  <si>
    <t>文案、日志、非功能类</t>
  </si>
  <si>
    <t>含义</t>
  </si>
  <si>
    <t>新建</t>
  </si>
  <si>
    <t>已记录，未分配</t>
  </si>
  <si>
    <t>确认</t>
  </si>
  <si>
    <t>已复现，待分析</t>
  </si>
  <si>
    <t>处理中</t>
  </si>
  <si>
    <t>已定位，开发或配置修改中</t>
  </si>
  <si>
    <t>待验证</t>
  </si>
  <si>
    <t>修复已合入，待联调复测</t>
  </si>
  <si>
    <t>已关闭</t>
  </si>
  <si>
    <t>复测通过，或经评审按设计接受</t>
  </si>
  <si>
    <t>挂起</t>
  </si>
  <si>
    <t>依赖外部或下一版本，备注原因</t>
  </si>
  <si>
    <t>联调轮次小结</t>
  </si>
  <si>
    <t>本轮新增</t>
  </si>
  <si>
    <t>处理中 / 挂起</t>
  </si>
  <si>
    <t>阻塞未解</t>
  </si>
  <si>
    <t>用例通过率</t>
  </si>
  <si>
    <t>DU-IT 通过 __ / 19</t>
  </si>
  <si>
    <t>遗留风险 1</t>
  </si>
  <si>
    <t>遗留风险 2</t>
  </si>
  <si>
    <t>遗留风险 3</t>
  </si>
  <si>
    <t>编号</t>
  </si>
  <si>
    <t>组件</t>
  </si>
  <si>
    <t>类型</t>
  </si>
  <si>
    <t>Handler / 路径</t>
  </si>
  <si>
    <t>低版本</t>
  </si>
  <si>
    <t>高版本</t>
  </si>
  <si>
    <t>责任人</t>
  </si>
  <si>
    <t>验证场景</t>
  </si>
  <si>
    <t>验证结果</t>
  </si>
  <si>
    <t>pre-upgrade-resources</t>
  </si>
  <si>
    <t>inline</t>
  </si>
  <si>
    <t>EnsurePreUpgradeResources</t>
  </si>
  <si>
    <t>李航宇</t>
  </si>
  <si>
    <t>1m1w业务集群、1m1w管理集群</t>
  </si>
  <si>
    <t>etcd</t>
  </si>
  <si>
    <t>EnsureEtcdUpgrade</t>
  </si>
  <si>
    <t>3.6.7-of.1</t>
  </si>
  <si>
    <t>3.6.7-of.8</t>
  </si>
  <si>
    <t>1m1w业务集群成功</t>
  </si>
  <si>
    <t>3.6.7-of.8镜像在 cr.openfuyao.cn/test目录</t>
  </si>
  <si>
    <t>kubernetes-master</t>
  </si>
  <si>
    <t>EnsureMasterUpgrade</t>
  </si>
  <si>
    <t>1.33.1-of.2</t>
  </si>
  <si>
    <t>1.34.3-of.1</t>
  </si>
  <si>
    <t>kubernetes-worker</t>
  </si>
  <si>
    <t>EnsureWorkerUpgrade</t>
  </si>
  <si>
    <t>containerd</t>
  </si>
  <si>
    <t>EnsureContainerdUpgrade</t>
  </si>
  <si>
    <t>v2.1.1</t>
  </si>
  <si>
    <t>v2.1.2</t>
  </si>
  <si>
    <t>provider</t>
  </si>
  <si>
    <t>manifest</t>
  </si>
  <si>
    <t>管理集群</t>
  </si>
  <si>
    <t>自行构建版本</t>
  </si>
  <si>
    <t>自行构造版本</t>
  </si>
  <si>
    <t>1m1w管理集群成功</t>
  </si>
  <si>
    <t>bkeagent</t>
  </si>
  <si>
    <t>EnsureAgentUpgrade</t>
  </si>
  <si>
    <t>1、需要自编译bkeagent二进制，命名方式（bkeagent-26.06-linux-amd64）
2、两个版本bkeagent的GitCommitID得不一样</t>
  </si>
  <si>
    <t>coredns</t>
  </si>
  <si>
    <t>被升级集群</t>
  </si>
  <si>
    <t>1.12.2-of.1</t>
  </si>
  <si>
    <t>1.12.3</t>
  </si>
  <si>
    <t>1.12.4</t>
  </si>
  <si>
    <t>1m1w业务集群成功、1m1w管理集群成功</t>
  </si>
  <si>
    <t>kube-proxy</t>
  </si>
  <si>
    <t>1.34.4-of.1</t>
  </si>
  <si>
    <t>calico</t>
  </si>
  <si>
    <t>3.31.3</t>
  </si>
  <si>
    <t>3.31.4</t>
  </si>
  <si>
    <t>v3.31.5</t>
  </si>
  <si>
    <t>场景编码</t>
  </si>
  <si>
    <t>场景名称</t>
  </si>
  <si>
    <t>集群角色</t>
  </si>
  <si>
    <t>Master</t>
  </si>
  <si>
    <t>Worker</t>
  </si>
  <si>
    <t>说明</t>
  </si>
  <si>
    <t>SC-BIZ-1M</t>
  </si>
  <si>
    <t>1master业务集群</t>
  </si>
  <si>
    <t>业务</t>
  </si>
  <si>
    <t>1 master</t>
  </si>
  <si>
    <t>0 worker</t>
  </si>
  <si>
    <t>单控制面业务集群；无 worker</t>
  </si>
  <si>
    <t>SC-BIZ-1M1W</t>
  </si>
  <si>
    <t>1master1worker业务集群</t>
  </si>
  <si>
    <t>≥1 worker</t>
  </si>
  <si>
    <t>单 master + worker 业务集群</t>
  </si>
  <si>
    <t>SC-BIZ-3M</t>
  </si>
  <si>
    <t>3master高可用业务集群</t>
  </si>
  <si>
    <t>3 master (HA)</t>
  </si>
  <si>
    <t>三 master /etcd HA 业务集群</t>
  </si>
  <si>
    <t>SC-BIZ-3M1W</t>
  </si>
  <si>
    <t>3master1worker高可用业务集群</t>
  </si>
  <si>
    <t>三 master HA + worker</t>
  </si>
  <si>
    <t>SC-MGMT-1M</t>
  </si>
  <si>
    <t>1master管理集群</t>
  </si>
  <si>
    <t>管理</t>
  </si>
  <si>
    <t>单控制面管理集群（承载 capbke）</t>
  </si>
  <si>
    <t>SC-MGMT-1M1W</t>
  </si>
  <si>
    <t>1master1worker管理集群</t>
  </si>
  <si>
    <t>单 master 管理集群 + worker</t>
  </si>
  <si>
    <t>SC-MGMT-3M</t>
  </si>
  <si>
    <t>3master高可用管理集群</t>
  </si>
  <si>
    <t>三 master HA 管理集群</t>
  </si>
  <si>
    <t>SC-MGMT-3M1W</t>
  </si>
  <si>
    <t>3master1worker高可用管理集群</t>
  </si>
  <si>
    <t>三 master HA 管理 + worker</t>
  </si>
  <si>
    <t>基础用例</t>
  </si>
  <si>
    <t>拓扑(Master;Worker)</t>
  </si>
  <si>
    <t>用例名称</t>
  </si>
  <si>
    <t>测试环境</t>
  </si>
  <si>
    <t>模块</t>
  </si>
  <si>
    <t>执行状态</t>
  </si>
  <si>
    <t>DU-IT-001-SC-BIZ-1M</t>
  </si>
  <si>
    <t>1 master; 0 worker</t>
  </si>
  <si>
    <t>[1master业务集群] 验证 apply BKECluster/BKENode 后完成集群安装并产生有效 ClusterVersion 与 ReleaseImage</t>
  </si>
  <si>
    <t>【场景 SC-BIZ-1M 1master业务集群】业务集群；1 master，无 worker。
节点拓扑：master×1；清单：bc-biz-1m.yaml + bn-master×1
1. capbke 已部署且 CRD（含 ClusterVersion/ReleaseImage）已安装;2. OCI 可访问且已推送安装版本 ri 制品;3. 按场景准备 bc.yaml、bn.yaml（节点数与角色匹配）</t>
  </si>
  <si>
    <t>【拓扑 master×1】
1. kubectl apply -f bc.yaml -f bn.yaml（节点清单符合场景拓扑）;2. 等待 BKECluster 进入稳定 Phase;3. kubectl get clusterversion -n {NS} -o yaml;4. kubectl get releaseimage -n {NS};5. kubectl get bkecluster {NAME} -n {NS} -o yaml</t>
  </si>
  <si>
    <t>1. BKECluster Reconcile 成功;2. 创建 ClusterVersion，与 BC 同命名空间、bkeClusterName 关联，ownerReferences 指向 BKECluster;3. spec.desiredVersion 与安装目标一致;4. ReleaseImage status.phase=Valid;5. ClusterVersion.status.currentVersion 由 BKECluster 安装收尾写入且与 desired 一致</t>
  </si>
  <si>
    <t>场景矩阵</t>
  </si>
  <si>
    <t>基础用例 DU-IT-001; 场景 SC-BIZ-1M</t>
  </si>
  <si>
    <t>DU-IT-002-SC-BIZ-1M</t>
  </si>
  <si>
    <t>[1master业务集群] 验证安装阶段 ClusterVersion 从 OCI 拉取 ri 并创建 ReleaseImage CR</t>
  </si>
  <si>
    <t>【场景 SC-BIZ-1M 1master业务集群】业务集群；1 master，无 worker。
节点拓扑：master×1；清单：bc-biz-1m.yaml + bn-master×1
1. 场景集群已 apply;2. OCI 存在 ri:{INSTALL_VER};3. CV Reconciler 可访问集群 Pull+Create</t>
  </si>
  <si>
    <t>【拓扑 master×1】
1. apply BKECluster 触发 BC 创建 CV;2. 观察 CV 日志/事件;3. kubectl get releaseimage -n {NS} -o yaml</t>
  </si>
  <si>
    <t>1. CV 拉取 ri 并解析 release.yaml;2. Create ReleaseImage，spec.version、spec.ociRef 正确;3. Patch spec.releaseImageRef;4. CV 不写 ClusterVersion.status 终态（由 BC 写）</t>
  </si>
  <si>
    <t>基础用例 DU-IT-002; 场景 SC-BIZ-1M</t>
  </si>
  <si>
    <t>DU-IT-003-SC-BIZ-1M</t>
  </si>
  <si>
    <t>[1master业务集群] 验证安装阶段 ReleaseImage 调和后拉取 ri 且 status.phase 变为 Valid</t>
  </si>
  <si>
    <t>【场景 SC-BIZ-1M 1master业务集群】业务集群；1 master，无 worker。
节点拓扑：master×1；清单：bc-biz-1m.yaml + bn-master×1
1. ReleaseImage CR 已创建且 spec.ociRef 正确;2. OCI ri 含 release.yaml 与 components/**</t>
  </si>
  <si>
    <t>【拓扑 master×1】
1. 等待 releaseimage 调和;2. kubectl get releaseimage {RI} -n {NS} -o jsonpath='{.status}'</t>
  </si>
  <si>
    <t>1. status.phase=Valid;2. status.digest 非空;3. status.componentCount&gt;0;4. 事件无持续 Pull 失败</t>
  </si>
  <si>
    <t>基础用例 DU-IT-003; 场景 SC-BIZ-1M</t>
  </si>
  <si>
    <t>DU-IT-004-SC-BIZ-1M</t>
  </si>
  <si>
    <t>[1master业务集群] 验证安装收尾由 BKECluster 调和写入 ClusterVersion.status</t>
  </si>
  <si>
    <t>【场景 SC-BIZ-1M 1master业务集群】业务集群；1 master，无 worker。
节点拓扑：master×1；清单：bc-biz-1m.yaml + bn-master×1
1. DU-IT-002/003 同场景已通过;2. 可对比 CV/BC 日志时间线</t>
  </si>
  <si>
    <t>【拓扑 master×1】
1. watch clusterversion.status 至安装完成;2. get clusterversion -o yaml</t>
  </si>
  <si>
    <t>1. 集群安装完成时 BC Patch ClusterVersion.status;2. status.phase 为 Ready/Installed 或方案约定态;3. currentVersion=desiredVersion</t>
  </si>
  <si>
    <t>基础用例 DU-IT-004; 场景 SC-BIZ-1M</t>
  </si>
  <si>
    <t>DU-IT-005-SC-BIZ-1M</t>
  </si>
  <si>
    <t>[1master业务集群] 验证 Patch desiredVersion 触发声明式升级 DAG 并完成版本切换</t>
  </si>
  <si>
    <t>【场景 SC-BIZ-1M 1master业务集群】业务集群；1 master，无 worker。
节点拓扑：master×1；清单：bc-biz-1m.yaml + bn-master×1
1. 同场景 DU-IT-001 已通过;2. 已开启 declarative-upgrade;3. 目标版本 RI Valid;4. UpgradePath 使 {FROM}→{TO} 可达</t>
  </si>
  <si>
    <t>【拓扑 master×1】
1. 记录 ClusterVersion.status.currentVersion;2. kubectl patch clusterversion {CV} --type=merge -p '{"spec":{"desiredVersion":"{TARGET}"}}';3. 观察 BC 注解 upgrade-ready 并执行 DAG;4. 等待升级完成;5. get clusterversion、bkecluster</t>
  </si>
  <si>
    <t>1. BKECluster 注解 cvo.openfuyao.cn/upgrade-ready 出现;2. BC 执行 executeUpgradeDAG;3. 组件顺序见 DU-IT-007;4. ClusterVersion.status.currentVersion={TARGET};5. upgrade-ready 注解清除</t>
  </si>
  <si>
    <t>基础用例 DU-IT-005; 场景 SC-BIZ-1M</t>
  </si>
  <si>
    <t>[升级主流程]</t>
  </si>
  <si>
    <t>DU-IT-006-SC-BIZ-1M</t>
  </si>
  <si>
    <t>[1master业务集群] 验证升级 DAG 完成后 BKECluster 更新 ClusterVersion.status</t>
  </si>
  <si>
    <t>【场景 SC-BIZ-1M 1master业务集群】业务集群；1 master，无 worker。
节点拓扑：master×1；清单：bc-biz-1m.yaml + bn-master×1
1. 同场景 DU-IT-005 中 DAG 已执行</t>
  </si>
  <si>
    <t>【拓扑 master×1】
1. 等待 DAG 完成;2. get clusterversion status;3. get bkecluster annotations</t>
  </si>
  <si>
    <t>1. status.currentVersion=spec.desiredVersion;2. status.phase=Ready（或方案约定态）;3. upgrade-ready 已删除;4. BKECluster 无异常卡住</t>
  </si>
  <si>
    <t>基础用例 DU-IT-006; 场景 SC-BIZ-1M</t>
  </si>
  <si>
    <t>DU-IT-007-SC-BIZ-1M</t>
  </si>
  <si>
    <t>[1master业务集群] 验证升级 DAG 按拓扑批次顺序执行各组件</t>
  </si>
  <si>
    <t>【场景 SC-BIZ-1M 1master业务集群】业务集群；1 master，无 worker。
节点拓扑：master×1；清单：bc-biz-1m.yaml + bn-master×1
1. 同场景 DU-IT-005 已触发;2. 目标 RI spec.upgrade.components 含 dependencies;3. 已抓取 capbke 日志</t>
  </si>
  <si>
    <t>【拓扑 master×1】
1. 从 BC 日志提取 TopologicalBatches/executeComponent 顺序;2. 对照 component.yaml 依赖关系校验</t>
  </si>
  <si>
    <t>1. 依赖满足后组件才执行;2. 批次推进无环依赖死锁;3. 日志顺序可复核</t>
  </si>
  <si>
    <t>基础用例 DU-IT-007; 场景 SC-BIZ-1M</t>
  </si>
  <si>
    <t>DU-IT-008-SC-BIZ-1M</t>
  </si>
  <si>
    <t>[1master业务集群] 验证 pre-upgrade-resources inline 组件执行并部署预处理资源</t>
  </si>
  <si>
    <t>【场景 SC-BIZ-1M 1master业务集群】业务集群；1 master，无 worker。
节点拓扑：master×1；清单：bc-biz-1m.yaml + bn-master×1
1. RI 含 pre-upgrade-resources 且 inline.handler=EnsurePreUpgradeResources;2. bundle 含 CM/Secret 清单</t>
  </si>
  <si>
    <t>【拓扑 master×1】
1. 检索 capbke 日志 pre-upgrade/EnsurePreUpgradeResources;2. 对比 etcd 等组件开始时间;3. kubectl get cm,secret -n {TARGET_NS}</t>
  </si>
  <si>
    <t>1. 在 upgrade 批次执行;2. NeedExecute=true 时 Execute 成功;3. 目标 CM/Secret 与 component.yaml 一致</t>
  </si>
  <si>
    <t>基础用例 DU-IT-008; 场景 SC-BIZ-1M; 组件=pre-upgrade-resources</t>
  </si>
  <si>
    <t>DU-IT-009-SC-BIZ-1M</t>
  </si>
  <si>
    <t>[1master业务集群] 验证 etcd inline 组件升级（EnsureEtcdUpgrade）</t>
  </si>
  <si>
    <t>【场景 SC-BIZ-1M 1master业务集群】业务集群；1 master，无 worker。
节点拓扑：master×1；清单：bc-biz-1m.yaml + bn-master×1
1. VersionContext 中 etcd current≠target;2. RI 配置 inline EnsureEtcdUpgrade;3. 场景 etcd 成员数与拓扑一致</t>
  </si>
  <si>
    <t>【拓扑 master×1】
1. 检索 EnsureEtcdUpgrade 日志;2. kubectl get pods -n kube-system -l component=etcd;3. 按场景检查 etcd 成员健康</t>
  </si>
  <si>
    <t>1. 有版本差时 Execute 触发;2. etcd 版本达 target;3. 集群 API 可用（HA 场景全程保持 quorum）</t>
  </si>
  <si>
    <t>基础用例 DU-IT-009; 场景 SC-BIZ-1M; 组件=etcd</t>
  </si>
  <si>
    <t>DU-IT-010-SC-BIZ-1M</t>
  </si>
  <si>
    <t>[1master业务集群] 验证 kubernetes-master inline 组件滚动升级控制面</t>
  </si>
  <si>
    <t>【场景 SC-BIZ-1M 1master业务集群】业务集群；1 master，无 worker。
节点拓扑：master×1；清单：bc-biz-1m.yaml + bn-master×1
1. RI 含 kubernetes-master + EnsureMasterUpgrade;2. 场景内全部 master 节点 Ready;3. master 版本有差</t>
  </si>
  <si>
    <t>【拓扑 master×1】
1. 检查各 master 上 kube-apiserver 版本;2. 查 EnsureMasterUpgrade 日志;3. HA 场景逐节点确认滚动顺序</t>
  </si>
  <si>
    <t>1. 有差时 Phase 执行;2. 全部 master 版本达 target;3. 升级过程 API 可访问（3M 场景无 quorum 丢失）</t>
  </si>
  <si>
    <t>基础用例 DU-IT-010; 场景 SC-BIZ-1M; 组件=kubernetes-master</t>
  </si>
  <si>
    <t>DU-IT-011-SC-BIZ-1M</t>
  </si>
  <si>
    <t>[1master业务集群] 验证 kubernetes-worker inline 组件滚动升级 worker</t>
  </si>
  <si>
    <t>【场景 SC-BIZ-1M 1master业务集群】业务集群；1 master，无 worker。
节点拓扑：master×1；清单：bc-biz-1m.yaml + bn-master×1
1. RI 含 kubernetes-worker + EnsureWorkerUpgrade;2. 场景含 worker 节点;3. worker 版本有差</t>
  </si>
  <si>
    <t>N/A</t>
  </si>
  <si>
    <t>N/A（本场景无 worker 节点，DU-IT-011 不适用）</t>
  </si>
  <si>
    <t>场景裁剪</t>
  </si>
  <si>
    <t>可手工</t>
  </si>
  <si>
    <t>本场景无 worker 节点，DU-IT-011 不适用</t>
  </si>
  <si>
    <t>跳过</t>
  </si>
  <si>
    <t>DU-IT-012-SC-BIZ-1M</t>
  </si>
  <si>
    <t>[1master业务集群] 验证 containerd inline 组件升级各节点 containerd</t>
  </si>
  <si>
    <t>【场景 SC-BIZ-1M 1master业务集群】业务集群；1 master，无 worker。
节点拓扑：master×1；清单：bc-biz-1m.yaml + bn-master×1
1. RI 含 containerd + EnsureContainerdUpgrade;2. containerd 版本有差;3. 各节点 agent 可达</t>
  </si>
  <si>
    <t>【拓扑 master×1】
1. 各节点 containerd 版本与 agent 任务结果;2. 查 EnsureContainerdUpgrade 日志</t>
  </si>
  <si>
    <t>1. 场景内全部节点 containerd 达 target;2. containerd 服务 active;3. 节点 Ready</t>
  </si>
  <si>
    <t>基础用例 DU-IT-012; 场景 SC-BIZ-1M; 组件=containerd</t>
  </si>
  <si>
    <t>DU-IT-013-SC-BIZ-1M</t>
  </si>
  <si>
    <t>[1master业务集群] 验证 provider-upgrade manifest 在管理集群 Apply 成功</t>
  </si>
  <si>
    <t>【场景 SC-BIZ-1M 1master业务集群】业务集群；1 master，无 worker。
节点拓扑：master×1；清单：bc-biz-1m.yaml + bn-master×1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</si>
  <si>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N/A（provider-upgrade 仅在管理集群部署与验证；业务集群场景跳过 DU-IT-013，请在 SC-MGMT-* 场景执行）</t>
  </si>
  <si>
    <t>provider-upgrade 仅在管理集群部署与验证；业务集群场景跳过 DU-IT-013，请在 SC-MGMT-* 场景执行</t>
  </si>
  <si>
    <t>DU-IT-014-SC-BIZ-1M</t>
  </si>
  <si>
    <t>[1master业务集群] 验证 bkeagent inline 组件升级（EnsureAgentUpgrade）</t>
  </si>
  <si>
    <t>【场景 SC-BIZ-1M 1master业务集群】业务集群；1 master，无 worker。
节点拓扑：master×1；清单：bc-biz-1m.yaml + bn-master×1
1. RI 含 bkeagent 且 inline.handler=EnsureAgentUpgrade;2. bkeagent-deployer 版本有差;3. 场景集群 agent 可 push;4. 存在 cluster-system/bkeagent-deployer DS</t>
  </si>
  <si>
    <t>【拓扑 master×1】
1. 检索 EnsureAgentUpgrade/ResolveInlineUpgrade 日志;2. get ds bkeagent-deployer -n cluster-system;3. 各节点 Command;4. get bkecluster status.addonStatus</t>
  </si>
  <si>
    <t>1. 走 inline 非 manifest;2. DS 镜像达 target;3. 节点 Command 成功;4. addonStatus 版本达 target;5. 节点 agent 正常</t>
  </si>
  <si>
    <t>基础用例 DU-IT-014; 场景 SC-BIZ-1M; 组件=bkeagent</t>
  </si>
  <si>
    <t>DU-IT-015-SC-BIZ-1M</t>
  </si>
  <si>
    <t>[1master业务集群] 验证 coredns-upgrade manifest 在目标集群 Apply 成功</t>
  </si>
  <si>
    <t>【场景 SC-BIZ-1M 1master业务集群】业务集群；1 master，无 worker。
节点拓扑：master×1；清单：bc-biz-1m.yaml + bn-master×1
1. RI 含 coredns-upgrade（非 inline）;2. coredns YAML 非空;3. 被升级集群 API 可达
4. 在**本集群（被升级集群）** Apply</t>
  </si>
  <si>
    <t>【拓扑 master×1】
1. 检索 ApplyComponent coredns-upgrade;2. 在被升级集群 get coredns 相关工作负载;3. DNS 探测</t>
  </si>
  <si>
    <t>1. manifest 在**被升级集群**本地 Apply;2. 资源版本达 target;3. Pod Ready;4. DNS 解析正常</t>
  </si>
  <si>
    <t>基础用例 DU-IT-015; 场景 SC-BIZ-1M; 组件=coredns-upgrade</t>
  </si>
  <si>
    <t>DU-IT-018-SC-BIZ-1M</t>
  </si>
  <si>
    <t>[1master业务集群] 验证 kube-proxy-upgrade manifest 在目标集群 Apply 成功</t>
  </si>
  <si>
    <t>【场景 SC-BIZ-1M 1master业务集群】业务集群；1 master，无 worker。
节点拓扑：master×1；清单：bc-biz-1m.yaml + bn-master×1
1. RI 含 kube-proxy-upgrade（manifest，见 pkg/upgrade/catalog.go）;2. components/kube-proxy-upgrade/** YAML 非空;3. 被升级集群 API 可达;4. VersionContext 中 kube-proxy current≠target
4. 在**本集群（被升级集群）** Apply</t>
  </si>
  <si>
    <t>【拓扑 master×1】
1. 检索 ApplyComponent kube-proxy-upgrade;2. get ds/kube-proxy -n kube-system;3. get cm kube-proxy -n kube-system;4. 对比镜像与 config.conf</t>
  </si>
  <si>
    <t>1. manifest 在**被升级集群**本地 Apply;2. kube-proxy DS 各节点 Pod Running;3. 镜像/配置达 target;4. Service 转发正常</t>
  </si>
  <si>
    <t>基础用例 DU-IT-018; 场景 SC-BIZ-1M; 组件=kube-proxy-upgrade</t>
  </si>
  <si>
    <t>DU-IT-019-SC-BIZ-1M</t>
  </si>
  <si>
    <t>[1master业务集群] 验证 calico-upgrade manifest 在目标集群 Apply 成功</t>
  </si>
  <si>
    <t>【场景 SC-BIZ-1M 1master业务集群】业务集群；1 master，无 worker。
节点拓扑：master×1；清单：bc-biz-1m.yaml + bn-master×1
1. RI 含 calico-upgrade（manifest，见 pkg/upgrade/）;2. components/calico-upgrade/** YAML 非空;3. 被升级集群 API 可达;4. VersionContext 中 calico current≠target
4. 在**本集群（被升级集群）** Apply
5. calico-node DS 覆盖 master+worker</t>
  </si>
  <si>
    <t>【拓扑 master×1, worker×N】
1. 检索 ApplyComponent calico-upgrade;2. get ds calico-node -n calico-system（或 kube-system）;3. get deploy -n calico-system -l k8s-app=calico-kube-controllers;4. 对比镜像/版本与 target
5. 确认全部节点 calico-node Ready
6. Pod 跨节点网络探测（可选）</t>
  </si>
  <si>
    <t>1. manifest 在**被升级集群**本地 Apply;2. calico-node DS 各节点 Pod Running;3. calico-kube-controllers Ready;4. 镜像/版本达 target;5. Pod 网络通信正常;6. master 与 worker 上 calico-node 均达 target</t>
  </si>
  <si>
    <t>基础用例 DU-IT-019; 场景 SC-BIZ-1M; 组件=calico-upgrade</t>
  </si>
  <si>
    <t>DU-IT-016-SC-BIZ-1M</t>
  </si>
  <si>
    <t>[1master业务集群] 验证组件 dependencies 约束时依赖项必须先于被依赖项执行</t>
  </si>
  <si>
    <t>【场景 SC-BIZ-1M 1master业务集群】业务集群；1 master，无 worker。
节点拓扑：master×1；清单：bc-biz-1m.yaml + bn-master×1
1. component.yaml 中 A 依赖 B;2. RI 同时包含 A、B</t>
  </si>
  <si>
    <t>【拓扑 master×1】
1. 记录 executeComponent 时间线;2. 绘制依赖图</t>
  </si>
  <si>
    <t>1. B 批次早于或同批不晚于 A;2. 日志无违规顺序</t>
  </si>
  <si>
    <t>基础用例 DU-IT-016; 场景 SC-BIZ-1M; 组件=依赖约束</t>
  </si>
  <si>
    <t>DU-IT-017-SC-BIZ-1M</t>
  </si>
  <si>
    <t>[1master业务集群] 验证某组件 current 与 target 相同时 NeedExecute 跳过该组件</t>
  </si>
  <si>
    <t>【场景 SC-BIZ-1M 1master业务集群】业务集群；1 master，无 worker。
节点拓扑：master×1；清单：bc-biz-1m.yaml + bn-master×1
1. 构造升级包中部分组件版本不变;2. 某组件 VersionContext current==target</t>
  </si>
  <si>
    <t>【拓扑 master×1】
1. 过滤该组件 Phase/Apply 日志;2. 对比资源是否无变更</t>
  </si>
  <si>
    <t>1. NeedExecute 返回 false;2. 无多余 Execute/Apply;3. 其他组件仍正常升级</t>
  </si>
  <si>
    <t>基础用例 DU-IT-017; 场景 SC-BIZ-1M; 组件=跳过</t>
  </si>
  <si>
    <t>DU-IT-001-SC-BIZ-1M1W</t>
  </si>
  <si>
    <t>1 master; ≥1 worker</t>
  </si>
  <si>
    <t>[1master1worker业务集群] 验证 apply BKECluster/BKENode 后完成集群安装并产生有效 ClusterVersion 与 ReleaseImage</t>
  </si>
  <si>
    <t>【场景 SC-BIZ-1M1W 1master1worker业务集群】业务集群；1 master + worker。
节点拓扑：master×1, worker×N；清单：bc-biz-1m1w.yaml + bn-master×1 + bn-worker×N
1. capbke 已部署且 CRD（含 ClusterVersion/ReleaseImage）已安装;2. OCI 可访问且已推送安装版本 ri 制品;3. 按场景准备 bc.yaml、bn.yaml（节点数与角色匹配）</t>
  </si>
  <si>
    <t>【拓扑 master×1, worker×N】
1. kubectl apply -f bc.yaml -f bn.yaml（节点清单符合场景拓扑）;2. 等待 BKECluster 进入稳定 Phase;3. kubectl get clusterversion -n {NS} -o yaml;4. kubectl get releaseimage -n {NS};5. kubectl get bkecluster {NAME} -n {NS} -o yaml</t>
  </si>
  <si>
    <t>基础用例 DU-IT-001; 场景 SC-BIZ-1M1W</t>
  </si>
  <si>
    <t>DU-IT-002-SC-BIZ-1M1W</t>
  </si>
  <si>
    <t>[1master1worker业务集群] 验证安装阶段 ClusterVersion 从 OCI 拉取 ri 并创建 ReleaseImage CR</t>
  </si>
  <si>
    <t>【场景 SC-BIZ-1M1W 1master1worker业务集群】业务集群；1 master + worker。
节点拓扑：master×1, worker×N；清单：bc-biz-1m1w.yaml + bn-master×1 + bn-worker×N
1. 场景集群已 apply;2. OCI 存在 ri:{INSTALL_VER};3. CV Reconciler 可访问集群 Pull+Create</t>
  </si>
  <si>
    <t>【拓扑 master×1, worker×N】
1. apply BKECluster 触发 BC 创建 CV;2. 观察 CV 日志/事件;3. kubectl get releaseimage -n {NS} -o yaml</t>
  </si>
  <si>
    <t>基础用例 DU-IT-002; 场景 SC-BIZ-1M1W</t>
  </si>
  <si>
    <t>DU-IT-003-SC-BIZ-1M1W</t>
  </si>
  <si>
    <t>[1master1worker业务集群] 验证安装阶段 ReleaseImage 调和后拉取 ri 且 status.phase 变为 Valid</t>
  </si>
  <si>
    <t>【场景 SC-BIZ-1M1W 1master1worker业务集群】业务集群；1 master + worker。
节点拓扑：master×1, worker×N；清单：bc-biz-1m1w.yaml + bn-master×1 + bn-worker×N
1. ReleaseImage CR 已创建且 spec.ociRef 正确;2. OCI ri 含 release.yaml 与 components/**</t>
  </si>
  <si>
    <t>【拓扑 master×1, worker×N】
1. 等待 releaseimage 调和;2. kubectl get releaseimage {RI} -n {NS} -o jsonpath='{.status}'</t>
  </si>
  <si>
    <t>基础用例 DU-IT-003; 场景 SC-BIZ-1M1W</t>
  </si>
  <si>
    <t>DU-IT-004-SC-BIZ-1M1W</t>
  </si>
  <si>
    <t>[1master1worker业务集群] 验证安装收尾由 BKECluster 调和写入 ClusterVersion.status</t>
  </si>
  <si>
    <t>【场景 SC-BIZ-1M1W 1master1worker业务集群】业务集群；1 master + worker。
节点拓扑：master×1, worker×N；清单：bc-biz-1m1w.yaml + bn-master×1 + bn-worker×N
1. DU-IT-002/003 同场景已通过;2. 可对比 CV/BC 日志时间线</t>
  </si>
  <si>
    <t>【拓扑 master×1, worker×N】
1. watch clusterversion.status 至安装完成;2. get clusterversion -o yaml</t>
  </si>
  <si>
    <t>基础用例 DU-IT-004; 场景 SC-BIZ-1M1W</t>
  </si>
  <si>
    <t>DU-IT-005-SC-BIZ-1M1W</t>
  </si>
  <si>
    <t>[1master1worker业务集群] 验证 Patch desiredVersion 触发声明式升级 DAG 并完成版本切换</t>
  </si>
  <si>
    <t>【场景 SC-BIZ-1M1W 1master1worker业务集群】业务集群；1 master + worker。
节点拓扑：master×1, worker×N；清单：bc-biz-1m1w.yaml + bn-master×1 + bn-worker×N
1. 同场景 DU-IT-001 已通过;2. 已开启 declarative-upgrade;3. 目标版本 RI Valid;4. UpgradePath 使 {FROM}→{TO} 可达</t>
  </si>
  <si>
    <t>【拓扑 master×1, worker×N】
1. 记录 ClusterVersion.status.currentVersion;2. kubectl patch clusterversion {CV} --type=merge -p '{"spec":{"desiredVersion":"{TARGET}"}}';3. 观察 BC 注解 upgrade-ready 并执行 DAG;4. 等待升级完成;5. get clusterversion、bkecluster</t>
  </si>
  <si>
    <t>基础用例 DU-IT-005; 场景 SC-BIZ-1M1W</t>
  </si>
  <si>
    <t>DU-IT-006-SC-BIZ-1M1W</t>
  </si>
  <si>
    <t>[1master1worker业务集群] 验证升级 DAG 完成后 BKECluster 更新 ClusterVersion.status</t>
  </si>
  <si>
    <t>【场景 SC-BIZ-1M1W 1master1worker业务集群】业务集群；1 master + worker。
节点拓扑：master×1, worker×N；清单：bc-biz-1m1w.yaml + bn-master×1 + bn-worker×N
1. 同场景 DU-IT-005 中 DAG 已执行</t>
  </si>
  <si>
    <t>【拓扑 master×1, worker×N】
1. 等待 DAG 完成;2. get clusterversion status;3. get bkecluster annotations</t>
  </si>
  <si>
    <t>基础用例 DU-IT-006; 场景 SC-BIZ-1M1W</t>
  </si>
  <si>
    <t>DU-IT-007-SC-BIZ-1M1W</t>
  </si>
  <si>
    <t>[1master1worker业务集群] 验证升级 DAG 按拓扑批次顺序执行各组件</t>
  </si>
  <si>
    <t>【场景 SC-BIZ-1M1W 1master1worker业务集群】业务集群；1 master + worker。
节点拓扑：master×1, worker×N；清单：bc-biz-1m1w.yaml + bn-master×1 + bn-worker×N
1. 同场景 DU-IT-005 已触发;2. 目标 RI spec.upgrade.components 含 dependencies;3. 已抓取 capbke 日志</t>
  </si>
  <si>
    <t>【拓扑 master×1, worker×N】
1. 从 BC 日志提取 TopologicalBatches/executeComponent 顺序;2. 对照 component.yaml 依赖关系校验</t>
  </si>
  <si>
    <t>基础用例 DU-IT-007; 场景 SC-BIZ-1M1W</t>
  </si>
  <si>
    <t>DU-IT-008-SC-BIZ-1M1W</t>
  </si>
  <si>
    <t>[1master1worker业务集群] 验证 pre-upgrade-resources inline 组件执行并部署预处理资源</t>
  </si>
  <si>
    <t>【场景 SC-BIZ-1M1W 1master1worker业务集群】业务集群；1 master + worker。
节点拓扑：master×1, worker×N；清单：bc-biz-1m1w.yaml + bn-master×1 + bn-worker×N
1. RI 含 pre-upgrade-resources 且 inline.handler=EnsurePreUpgradeResources;2. bundle 含 CM/Secret 清单</t>
  </si>
  <si>
    <t>【拓扑 master×1, worker×N】
1. 检索 capbke 日志 pre-upgrade/EnsurePreUpgradeResources;2. 对比 etcd 等组件开始时间;3. kubectl get cm,secret -n {TARGET_NS}</t>
  </si>
  <si>
    <t>基础用例 DU-IT-008; 场景 SC-BIZ-1M1W; 组件=pre-upgrade-resources</t>
  </si>
  <si>
    <t>DU-IT-009-SC-BIZ-1M1W</t>
  </si>
  <si>
    <t>[1master1worker业务集群] 验证 etcd inline 组件升级（EnsureEtcdUpgrade）</t>
  </si>
  <si>
    <t>【场景 SC-BIZ-1M1W 1master1worker业务集群】业务集群；1 master + worker。
节点拓扑：master×1, worker×N；清单：bc-biz-1m1w.yaml + bn-master×1 + bn-worker×N
1. VersionContext 中 etcd current≠target;2. RI 配置 inline EnsureEtcdUpgrade;3. 场景 etcd 成员数与拓扑一致</t>
  </si>
  <si>
    <t>【拓扑 master×1, worker×N】
1. 检索 EnsureEtcdUpgrade 日志;2. kubectl get pods -n kube-system -l component=etcd;3. 按场景检查 etcd 成员健康</t>
  </si>
  <si>
    <t>基础用例 DU-IT-009; 场景 SC-BIZ-1M1W; 组件=etcd</t>
  </si>
  <si>
    <t>DU-IT-010-SC-BIZ-1M1W</t>
  </si>
  <si>
    <t>[1master1worker业务集群] 验证 kubernetes-master inline 组件滚动升级控制面</t>
  </si>
  <si>
    <t>【场景 SC-BIZ-1M1W 1master1worker业务集群】业务集群；1 master + worker。
节点拓扑：master×1, worker×N；清单：bc-biz-1m1w.yaml + bn-master×1 + bn-worker×N
1. RI 含 kubernetes-master + EnsureMasterUpgrade;2. 场景内全部 master 节点 Ready;3. master 版本有差</t>
  </si>
  <si>
    <t>【拓扑 master×1, worker×N】
1. 检查各 master 上 kube-apiserver 版本;2. 查 EnsureMasterUpgrade 日志;3. HA 场景逐节点确认滚动顺序</t>
  </si>
  <si>
    <t>基础用例 DU-IT-010; 场景 SC-BIZ-1M1W; 组件=kubernetes-master</t>
  </si>
  <si>
    <t>DU-IT-011-SC-BIZ-1M1W</t>
  </si>
  <si>
    <t>[1master1worker业务集群] 验证 kubernetes-worker inline 组件滚动升级 worker</t>
  </si>
  <si>
    <t>【场景 SC-BIZ-1M1W 1master1worker业务集群】业务集群；1 master + worker。
节点拓扑：master×1, worker×N；清单：bc-biz-1m1w.yaml + bn-master×1 + bn-worker×N
1. RI 含 kubernetes-worker + EnsureWorkerUpgrade;2. 场景含 worker 节点;3. worker 版本有差
5. worker N≥1</t>
  </si>
  <si>
    <t>【拓扑 master×1, worker×N】
1. 各 worker 节点 kubelet/节点版本;2. 查 EnsureWorkerUpgrade 日志;3. 确认非全量同时 NotReady</t>
  </si>
  <si>
    <t>1. NeedExecute 为 true 时执行;2. 全部 worker 达 target;3. 滚动升级未导致全 worker 同时 NotReady</t>
  </si>
  <si>
    <t>基础用例 DU-IT-011; 场景 SC-BIZ-1M1W; 组件=kubernetes-worker</t>
  </si>
  <si>
    <t>DU-IT-012-SC-BIZ-1M1W</t>
  </si>
  <si>
    <t>[1master1worker业务集群] 验证 containerd inline 组件升级各节点 containerd</t>
  </si>
  <si>
    <t>【场景 SC-BIZ-1M1W 1master1worker业务集群】业务集群；1 master + worker。
节点拓扑：master×1, worker×N；清单：bc-biz-1m1w.yaml + bn-master×1 + bn-worker×N
1. RI 含 containerd + EnsureContainerdUpgrade;2. containerd 版本有差;3. 各节点 agent 可达</t>
  </si>
  <si>
    <t>【拓扑 master×1, worker×N】
1. 各节点 containerd 版本与 agent 任务结果;2. 查 EnsureContainerdUpgrade 日志</t>
  </si>
  <si>
    <t>基础用例 DU-IT-012; 场景 SC-BIZ-1M1W; 组件=containerd</t>
  </si>
  <si>
    <t>DU-IT-013-SC-BIZ-1M1W</t>
  </si>
  <si>
    <t>[1master1worker业务集群] 验证 provider-upgrade manifest 在管理集群 Apply 成功</t>
  </si>
  <si>
    <t>【场景 SC-BIZ-1M1W 1master1worker业务集群】业务集群；1 master + worker。
节点拓扑：master×1, worker×N；清单：bc-biz-1m1w.yaml + bn-master×1 + bn-worker×N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</si>
  <si>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DU-IT-014-SC-BIZ-1M1W</t>
  </si>
  <si>
    <t>[1master1worker业务集群] 验证 bkeagent inline 组件升级（EnsureAgentUpgrade）</t>
  </si>
  <si>
    <t>【场景 SC-BIZ-1M1W 1master1worker业务集群】业务集群；1 master + worker。
节点拓扑：master×1, worker×N；清单：bc-biz-1m1w.yaml + bn-master×1 + bn-worker×N
1. RI 含 bkeagent 且 inline.handler=EnsureAgentUpgrade;2. bkeagent-deployer 版本有差;3. 场景集群 agent 可 push;4. 存在 cluster-system/bkeagent-deployer DS</t>
  </si>
  <si>
    <t>【拓扑 master×1, worker×N】
1. 检索 EnsureAgentUpgrade/ResolveInlineUpgrade 日志;2. get ds bkeagent-deployer -n cluster-system;3. 各节点 Command;4. get bkecluster status.addonStatus</t>
  </si>
  <si>
    <t>基础用例 DU-IT-014; 场景 SC-BIZ-1M1W; 组件=bkeagent</t>
  </si>
  <si>
    <t>DU-IT-015-SC-BIZ-1M1W</t>
  </si>
  <si>
    <t>[1master1worker业务集群] 验证 coredns-upgrade manifest 在目标集群 Apply 成功</t>
  </si>
  <si>
    <t>【场景 SC-BIZ-1M1W 1master1worker业务集群】业务集群；1 master + worker。
节点拓扑：master×1, worker×N；清单：bc-biz-1m1w.yaml + bn-master×1 + bn-worker×N
1. RI 含 coredns-upgrade（非 inline）;2. coredns YAML 非空;3. 被升级集群 API 可达
4. 在**本集群（被升级集群）** Apply</t>
  </si>
  <si>
    <t>【拓扑 master×1, worker×N】
1. 检索 ApplyComponent coredns-upgrade;2. 在被升级集群 get coredns 相关工作负载;3. DNS 探测</t>
  </si>
  <si>
    <t>基础用例 DU-IT-015; 场景 SC-BIZ-1M1W; 组件=coredns-upgrade</t>
  </si>
  <si>
    <t>DU-IT-018-SC-BIZ-1M1W</t>
  </si>
  <si>
    <t>[1master1worker业务集群] 验证 kube-proxy-upgrade manifest 在目标集群 Apply 成功</t>
  </si>
  <si>
    <t>【场景 SC-BIZ-1M1W 1master1worker业务集群】业务集群；1 master + worker。
节点拓扑：master×1, worker×N；清单：bc-biz-1m1w.yaml + bn-master×1 + bn-worker×N
1. RI 含 kube-proxy-upgrade（manifest，见 pkg/upgrade/catalog.go）;2. components/kube-proxy-upgrade/** YAML 非空;3. 被升级集群 API 可达;4. VersionContext 中 kube-proxy current≠target
4. 在**本集群（被升级集群）** Apply
5. kube-proxy DS 覆盖 master+worker</t>
  </si>
  <si>
    <t>【拓扑 master×1, worker×N】
1. 检索 ApplyComponent kube-proxy-upgrade;2. get ds/kube-proxy -n kube-system;3. get cm kube-proxy -n kube-system;4. 对比镜像与 config.conf
5. 确认全部节点 kube-proxy Ready</t>
  </si>
  <si>
    <t>1. manifest 在**被升级集群**本地 Apply;2. kube-proxy DS 各节点 Pod Running;3. 镜像/配置达 target;4. Service 转发正常;5. master 与 worker 上 kube-proxy 均达 target</t>
  </si>
  <si>
    <t>基础用例 DU-IT-018; 场景 SC-BIZ-1M1W; 组件=kube-proxy-upgrade</t>
  </si>
  <si>
    <t>DU-IT-019-SC-BIZ-1M1W</t>
  </si>
  <si>
    <t>[1master1worker业务集群] 验证 calico-upgrade manifest 在目标集群 Apply 成功</t>
  </si>
  <si>
    <t>【场景 SC-BIZ-1M1W 1master1worker业务集群】业务集群；1 master + worker。
节点拓扑：master×1, worker×N；清单：bc-biz-1m1w.yaml + bn-master×1 + bn-worker×N
1. RI 含 calico-upgrade（manifest，见 pkg/upgrade/）;2. components/calico-upgrade/** YAML 非空;3. 被升级集群 API 可达;4. VersionContext 中 calico current≠target
4. 在**本集群（被升级集群）** Apply
6. calico-node DS 覆盖 master+worker
5. calico-node DS 覆盖 master+worker</t>
  </si>
  <si>
    <t>基础用例 DU-IT-019; 场景 SC-BIZ-1M1W; 组件=calico-upgrade</t>
  </si>
  <si>
    <t>DU-IT-016-SC-BIZ-1M1W</t>
  </si>
  <si>
    <t>[1master1worker业务集群] 验证组件 dependencies 约束时依赖项必须先于被依赖项执行</t>
  </si>
  <si>
    <t>【场景 SC-BIZ-1M1W 1master1worker业务集群】业务集群；1 master + worker。
节点拓扑：master×1, worker×N；清单：bc-biz-1m1w.yaml + bn-master×1 + bn-worker×N
1. component.yaml 中 A 依赖 B;2. RI 同时包含 A、B</t>
  </si>
  <si>
    <t>【拓扑 master×1, worker×N】
1. 记录 executeComponent 时间线;2. 绘制依赖图</t>
  </si>
  <si>
    <t>基础用例 DU-IT-016; 场景 SC-BIZ-1M1W; 组件=依赖约束</t>
  </si>
  <si>
    <t>DU-IT-017-SC-BIZ-1M1W</t>
  </si>
  <si>
    <t>[1master1worker业务集群] 验证某组件 current 与 target 相同时 NeedExecute 跳过该组件</t>
  </si>
  <si>
    <t>【场景 SC-BIZ-1M1W 1master1worker业务集群】业务集群；1 master + worker。
节点拓扑：master×1, worker×N；清单：bc-biz-1m1w.yaml + bn-master×1 + bn-worker×N
1. 构造升级包中部分组件版本不变;2. 某组件 VersionContext current==target</t>
  </si>
  <si>
    <t>【拓扑 master×1, worker×N】
1. 过滤该组件 Phase/Apply 日志;2. 对比资源是否无变更</t>
  </si>
  <si>
    <t>基础用例 DU-IT-017; 场景 SC-BIZ-1M1W; 组件=跳过</t>
  </si>
  <si>
    <t>DU-IT-001-SC-BIZ-3M</t>
  </si>
  <si>
    <t>3 master (HA); 0 worker</t>
  </si>
  <si>
    <t>[3master高可用业务集群] 验证 apply BKECluster/BKENode 后完成集群安装并产生有效 ClusterVersion 与 ReleaseImage</t>
  </si>
  <si>
    <t>【场景 SC-BIZ-3M 3master高可用业务集群】业务集群；3 master HA，无 worker。
节点拓扑：master×3；清单：bc-biz-3m.yaml + bn-master×3
1. capbke 已部署且 CRD（含 ClusterVersion/ReleaseImage）已安装;2. OCI 可访问且已推送安装版本 ri 制品;3. 按场景准备 bc.yaml、bn.yaml（节点数与角色匹配）</t>
  </si>
  <si>
    <t>【拓扑 master×3】
1. kubectl apply -f bc.yaml -f bn.yaml（节点清单符合场景拓扑）;2. 等待 BKECluster 进入稳定 Phase;3. kubectl get clusterversion -n {NS} -o yaml;4. kubectl get releaseimage -n {NS};5. kubectl get bkecluster {NAME} -n {NS} -o yaml</t>
  </si>
  <si>
    <t>基础用例 DU-IT-001; 场景 SC-BIZ-3M</t>
  </si>
  <si>
    <t>DU-IT-002-SC-BIZ-3M</t>
  </si>
  <si>
    <t>[3master高可用业务集群] 验证安装阶段 ClusterVersion 从 OCI 拉取 ri 并创建 ReleaseImage CR</t>
  </si>
  <si>
    <t>【场景 SC-BIZ-3M 3master高可用业务集群】业务集群；3 master HA，无 worker。
节点拓扑：master×3；清单：bc-biz-3m.yaml + bn-master×3
1. 场景集群已 apply;2. OCI 存在 ri:{INSTALL_VER};3. CV Reconciler 可访问集群 Pull+Create</t>
  </si>
  <si>
    <t>【拓扑 master×3】
1. apply BKECluster 触发 BC 创建 CV;2. 观察 CV 日志/事件;3. kubectl get releaseimage -n {NS} -o yaml</t>
  </si>
  <si>
    <t>基础用例 DU-IT-002; 场景 SC-BIZ-3M</t>
  </si>
  <si>
    <t>DU-IT-003-SC-BIZ-3M</t>
  </si>
  <si>
    <t>[3master高可用业务集群] 验证安装阶段 ReleaseImage 调和后拉取 ri 且 status.phase 变为 Valid</t>
  </si>
  <si>
    <t>【场景 SC-BIZ-3M 3master高可用业务集群】业务集群；3 master HA，无 worker。
节点拓扑：master×3；清单：bc-biz-3m.yaml + bn-master×3
1. ReleaseImage CR 已创建且 spec.ociRef 正确;2. OCI ri 含 release.yaml 与 components/**</t>
  </si>
  <si>
    <t>【拓扑 master×3】
1. 等待 releaseimage 调和;2. kubectl get releaseimage {RI} -n {NS} -o jsonpath='{.status}'</t>
  </si>
  <si>
    <t>基础用例 DU-IT-003; 场景 SC-BIZ-3M</t>
  </si>
  <si>
    <t>DU-IT-004-SC-BIZ-3M</t>
  </si>
  <si>
    <t>[3master高可用业务集群] 验证安装收尾由 BKECluster 调和写入 ClusterVersion.status</t>
  </si>
  <si>
    <t>【场景 SC-BIZ-3M 3master高可用业务集群】业务集群；3 master HA，无 worker。
节点拓扑：master×3；清单：bc-biz-3m.yaml + bn-master×3
1. DU-IT-002/003 同场景已通过;2. 可对比 CV/BC 日志时间线</t>
  </si>
  <si>
    <t>【拓扑 master×3】
1. watch clusterversion.status 至安装完成;2. get clusterversion -o yaml</t>
  </si>
  <si>
    <t>基础用例 DU-IT-004; 场景 SC-BIZ-3M</t>
  </si>
  <si>
    <t>DU-IT-005-SC-BIZ-3M</t>
  </si>
  <si>
    <t>[3master高可用业务集群] 验证 Patch desiredVersion 触发声明式升级 DAG 并完成版本切换</t>
  </si>
  <si>
    <t>【场景 SC-BIZ-3M 3master高可用业务集群】业务集群；3 master HA，无 worker。
节点拓扑：master×3；清单：bc-biz-3m.yaml + bn-master×3
1. 同场景 DU-IT-001 已通过;2. 已开启 declarative-upgrade;3. 目标版本 RI Valid;4. UpgradePath 使 {FROM}→{TO} 可达</t>
  </si>
  <si>
    <t>【拓扑 master×3】
1. 记录 ClusterVersion.status.currentVersion;2. kubectl patch clusterversion {CV} --type=merge -p '{"spec":{"desiredVersion":"{TARGET}"}}';3. 观察 BC 注解 upgrade-ready 并执行 DAG;4. 等待升级完成;5. get clusterversion、bkecluster</t>
  </si>
  <si>
    <t>基础用例 DU-IT-005; 场景 SC-BIZ-3M</t>
  </si>
  <si>
    <t>DU-IT-006-SC-BIZ-3M</t>
  </si>
  <si>
    <t>[3master高可用业务集群] 验证升级 DAG 完成后 BKECluster 更新 ClusterVersion.status</t>
  </si>
  <si>
    <t>【场景 SC-BIZ-3M 3master高可用业务集群】业务集群；3 master HA，无 worker。
节点拓扑：master×3；清单：bc-biz-3m.yaml + bn-master×3
1. 同场景 DU-IT-005 中 DAG 已执行</t>
  </si>
  <si>
    <t>【拓扑 master×3】
1. 等待 DAG 完成;2. get clusterversion status;3. get bkecluster annotations</t>
  </si>
  <si>
    <t>基础用例 DU-IT-006; 场景 SC-BIZ-3M</t>
  </si>
  <si>
    <t>DU-IT-007-SC-BIZ-3M</t>
  </si>
  <si>
    <t>[3master高可用业务集群] 验证升级 DAG 按拓扑批次顺序执行各组件</t>
  </si>
  <si>
    <t>【场景 SC-BIZ-3M 3master高可用业务集群】业务集群；3 master HA，无 worker。
节点拓扑：master×3；清单：bc-biz-3m.yaml + bn-master×3
1. 同场景 DU-IT-005 已触发;2. 目标 RI spec.upgrade.components 含 dependencies;3. 已抓取 capbke 日志</t>
  </si>
  <si>
    <t>【拓扑 master×3】
1. 从 BC 日志提取 TopologicalBatches/executeComponent 顺序;2. 对照 component.yaml 依赖关系校验</t>
  </si>
  <si>
    <t>基础用例 DU-IT-007; 场景 SC-BIZ-3M</t>
  </si>
  <si>
    <t>DU-IT-008-SC-BIZ-3M</t>
  </si>
  <si>
    <t>[3master高可用业务集群] 验证 pre-upgrade-resources inline 组件执行并部署预处理资源</t>
  </si>
  <si>
    <t>【场景 SC-BIZ-3M 3master高可用业务集群】业务集群；3 master HA，无 worker。
节点拓扑：master×3；清单：bc-biz-3m.yaml + bn-master×3
1. RI 含 pre-upgrade-resources 且 inline.handler=EnsurePreUpgradeResources;2. bundle 含 CM/Secret 清单</t>
  </si>
  <si>
    <t>【拓扑 master×3】
1. 检索 capbke 日志 pre-upgrade/EnsurePreUpgradeResources;2. 对比 etcd 等组件开始时间;3. kubectl get cm,secret -n {TARGET_NS}</t>
  </si>
  <si>
    <t>基础用例 DU-IT-008; 场景 SC-BIZ-3M; 组件=pre-upgrade-resources</t>
  </si>
  <si>
    <t>DU-IT-009-SC-BIZ-3M</t>
  </si>
  <si>
    <t>[3master高可用业务集群] 验证 etcd inline 组件升级（EnsureEtcdUpgrade）</t>
  </si>
  <si>
    <t>【场景 SC-BIZ-3M 3master高可用业务集群】业务集群；3 master HA，无 worker。
节点拓扑：master×3；清单：bc-biz-3m.yaml + bn-master×3
1. VersionContext 中 etcd current≠target;2. RI 配置 inline EnsureEtcdUpgrade;3. 场景 etcd 成员数与拓扑一致
5. etcd 3 成员，保持 quorum</t>
  </si>
  <si>
    <t>【拓扑 master×3】
1. 检索 EnsureEtcdUpgrade 日志;2. kubectl get pods -n kube-system -l component=etcd;3. 按场景检查 etcd 成员健康</t>
  </si>
  <si>
    <t>1. 有版本差时 Execute 触发;2. etcd 版本达 target;3. 集群 API 可用（HA 场景全程保持 quorum）;5. etcd quorum 未丢失</t>
  </si>
  <si>
    <t>基础用例 DU-IT-009; 场景 SC-BIZ-3M; 组件=etcd</t>
  </si>
  <si>
    <t>DU-IT-010-SC-BIZ-3M</t>
  </si>
  <si>
    <t>[3master高可用业务集群] 验证 kubernetes-master inline 组件滚动升级控制面</t>
  </si>
  <si>
    <t>【场景 SC-BIZ-3M 3master高可用业务集群】业务集群；3 master HA，无 worker。
节点拓扑：master×3；清单：bc-biz-3m.yaml + bn-master×3
1. RI 含 kubernetes-master + EnsureMasterUpgrade;2. 场景内全部 master 节点 Ready;3. master 版本有差
5. 3 master 滚动升级</t>
  </si>
  <si>
    <t>【拓扑 master×3】
1. 检查各 master 上 kube-apiserver 版本;2. 查 EnsureMasterUpgrade 日志;3. HA 场景逐节点确认滚动顺序
4. 记录 master 滚动顺序</t>
  </si>
  <si>
    <t>基础用例 DU-IT-010; 场景 SC-BIZ-3M; 组件=kubernetes-master</t>
  </si>
  <si>
    <t>DU-IT-011-SC-BIZ-3M</t>
  </si>
  <si>
    <t>[3master高可用业务集群] 验证 kubernetes-worker inline 组件滚动升级 worker</t>
  </si>
  <si>
    <t>【场景 SC-BIZ-3M 3master高可用业务集群】业务集群；3 master HA，无 worker。
节点拓扑：master×3；清单：bc-biz-3m.yaml + bn-master×3
1. RI 含 kubernetes-worker + EnsureWorkerUpgrade;2. 场景含 worker 节点;3. worker 版本有差</t>
  </si>
  <si>
    <t>DU-IT-012-SC-BIZ-3M</t>
  </si>
  <si>
    <t>[3master高可用业务集群] 验证 containerd inline 组件升级各节点 containerd</t>
  </si>
  <si>
    <t>【场景 SC-BIZ-3M 3master高可用业务集群】业务集群；3 master HA，无 worker。
节点拓扑：master×3；清单：bc-biz-3m.yaml + bn-master×3
1. RI 含 containerd + EnsureContainerdUpgrade;2. containerd 版本有差;3. 各节点 agent 可达</t>
  </si>
  <si>
    <t>【拓扑 master×3】
1. 各节点 containerd 版本与 agent 任务结果;2. 查 EnsureContainerdUpgrade 日志</t>
  </si>
  <si>
    <t>基础用例 DU-IT-012; 场景 SC-BIZ-3M; 组件=containerd</t>
  </si>
  <si>
    <t>DU-IT-013-SC-BIZ-3M</t>
  </si>
  <si>
    <t>[3master高可用业务集群] 验证 provider-upgrade manifest 在管理集群 Apply 成功</t>
  </si>
  <si>
    <t>【场景 SC-BIZ-3M 3master高可用业务集群】业务集群；3 master HA，无 worker。
节点拓扑：master×3；清单：bc-biz-3m.yaml + bn-master×3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</si>
  <si>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DU-IT-014-SC-BIZ-3M</t>
  </si>
  <si>
    <t>[3master高可用业务集群] 验证 bkeagent inline 组件升级（EnsureAgentUpgrade）</t>
  </si>
  <si>
    <t>【场景 SC-BIZ-3M 3master高可用业务集群】业务集群；3 master HA，无 worker。
节点拓扑：master×3；清单：bc-biz-3m.yaml + bn-master×3
1. RI 含 bkeagent 且 inline.handler=EnsureAgentUpgrade;2. bkeagent-deployer 版本有差;3. 场景集群 agent 可 push;4. 存在 cluster-system/bkeagent-deployer DS</t>
  </si>
  <si>
    <t>【拓扑 master×3】
1. 检索 EnsureAgentUpgrade/ResolveInlineUpgrade 日志;2. get ds bkeagent-deployer -n cluster-system;3. 各节点 Command;4. get bkecluster status.addonStatus</t>
  </si>
  <si>
    <t>基础用例 DU-IT-014; 场景 SC-BIZ-3M; 组件=bkeagent</t>
  </si>
  <si>
    <t>DU-IT-015-SC-BIZ-3M</t>
  </si>
  <si>
    <t>[3master高可用业务集群] 验证 coredns-upgrade manifest 在目标集群 Apply 成功</t>
  </si>
  <si>
    <t>【场景 SC-BIZ-3M 3master高可用业务集群】业务集群；3 master HA，无 worker。
节点拓扑：master×3；清单：bc-biz-3m.yaml + bn-master×3
1. RI 含 coredns-upgrade（非 inline）;2. coredns YAML 非空;3. 被升级集群 API 可达
4. 在**本集群（被升级集群）** Apply</t>
  </si>
  <si>
    <t>【拓扑 master×3】
1. 检索 ApplyComponent coredns-upgrade;2. 在被升级集群 get coredns 相关工作负载;3. DNS 探测</t>
  </si>
  <si>
    <t>基础用例 DU-IT-015; 场景 SC-BIZ-3M; 组件=coredns-upgrade</t>
  </si>
  <si>
    <t>DU-IT-018-SC-BIZ-3M</t>
  </si>
  <si>
    <t>[3master高可用业务集群] 验证 kube-proxy-upgrade manifest 在目标集群 Apply 成功</t>
  </si>
  <si>
    <t>【场景 SC-BIZ-3M 3master高可用业务集群】业务集群；3 master HA，无 worker。
节点拓扑：master×3；清单：bc-biz-3m.yaml + bn-master×3
1. RI 含 kube-proxy-upgrade（manifest，见 pkg/upgrade/catalog.go）;2. components/kube-proxy-upgrade/** YAML 非空;3. 被升级集群 API 可达;4. VersionContext 中 kube-proxy current≠target
4. 在**本集群（被升级集群）** Apply</t>
  </si>
  <si>
    <t>【拓扑 master×3】
1. 检索 ApplyComponent kube-proxy-upgrade;2. get ds/kube-proxy -n kube-system;3. get cm kube-proxy -n kube-system;4. 对比镜像与 config.conf</t>
  </si>
  <si>
    <t>基础用例 DU-IT-018; 场景 SC-BIZ-3M; 组件=kube-proxy-upgrade</t>
  </si>
  <si>
    <t>DU-IT-019-SC-BIZ-3M</t>
  </si>
  <si>
    <t>[3master高可用业务集群] 验证 calico-upgrade manifest 在目标集群 Apply 成功</t>
  </si>
  <si>
    <t>【场景 SC-BIZ-3M 3master高可用业务集群】业务集群；3 master HA，无 worker。
节点拓扑：master×3；清单：bc-biz-3m.yaml + bn-master×3
1. RI 含 calico-upgrade（manifest，见 pkg/upgrade/）;2. components/calico-upgrade/** YAML 非空;3. 被升级集群 API 可达;4. VersionContext 中 calico current≠target
4. 在**本集群（被升级集群）** Apply
5. calico-node DS 覆盖 master+worker</t>
  </si>
  <si>
    <t>【拓扑 master×3, worker×N】
1. 检索 ApplyComponent calico-upgrade;2. get ds calico-node -n calico-system（或 kube-system）;3. get deploy -n calico-system -l k8s-app=calico-kube-controllers;4. 对比镜像/版本与 target
5. 确认全部节点 calico-node Ready
6. Pod 跨节点网络探测（可选）</t>
  </si>
  <si>
    <t>基础用例 DU-IT-019; 场景 SC-BIZ-3M; 组件=calico-upgrade</t>
  </si>
  <si>
    <t>DU-IT-016-SC-BIZ-3M</t>
  </si>
  <si>
    <t>[3master高可用业务集群] 验证组件 dependencies 约束时依赖项必须先于被依赖项执行</t>
  </si>
  <si>
    <t>【场景 SC-BIZ-3M 3master高可用业务集群】业务集群；3 master HA，无 worker。
节点拓扑：master×3；清单：bc-biz-3m.yaml + bn-master×3
1. component.yaml 中 A 依赖 B;2. RI 同时包含 A、B</t>
  </si>
  <si>
    <t>【拓扑 master×3】
1. 记录 executeComponent 时间线;2. 绘制依赖图</t>
  </si>
  <si>
    <t>基础用例 DU-IT-016; 场景 SC-BIZ-3M; 组件=依赖约束</t>
  </si>
  <si>
    <t>DU-IT-017-SC-BIZ-3M</t>
  </si>
  <si>
    <t>[3master高可用业务集群] 验证某组件 current 与 target 相同时 NeedExecute 跳过该组件</t>
  </si>
  <si>
    <t>【场景 SC-BIZ-3M 3master高可用业务集群】业务集群；3 master HA，无 worker。
节点拓扑：master×3；清单：bc-biz-3m.yaml + bn-master×3
1. 构造升级包中部分组件版本不变;2. 某组件 VersionContext current==target</t>
  </si>
  <si>
    <t>【拓扑 master×3】
1. 过滤该组件 Phase/Apply 日志;2. 对比资源是否无变更</t>
  </si>
  <si>
    <t>基础用例 DU-IT-017; 场景 SC-BIZ-3M; 组件=跳过</t>
  </si>
  <si>
    <t>DU-IT-001-SC-BIZ-3M1W</t>
  </si>
  <si>
    <t>3 master (HA); ≥1 worker</t>
  </si>
  <si>
    <t>[3master1worker高可用业务集群] 验证 apply BKECluster/BKENode 后完成集群安装并产生有效 ClusterVersion 与 ReleaseImage</t>
  </si>
  <si>
    <t>【场景 SC-BIZ-3M1W 3master1worker高可用业务集群】业务集群；3 master HA + worker。
节点拓扑：master×3, worker×N；清单：bc-biz-3m1w.yaml + bn-master×3 + bn-worker×N
1. capbke 已部署且 CRD（含 ClusterVersion/ReleaseImage）已安装;2. OCI 可访问且已推送安装版本 ri 制品;3. 按场景准备 bc.yaml、bn.yaml（节点数与角色匹配）</t>
  </si>
  <si>
    <t>【拓扑 master×3, worker×N】
1. kubectl apply -f bc.yaml -f bn.yaml（节点清单符合场景拓扑）;2. 等待 BKECluster 进入稳定 Phase;3. kubectl get clusterversion -n {NS} -o yaml;4. kubectl get releaseimage -n {NS};5. kubectl get bkecluster {NAME} -n {NS} -o yaml</t>
  </si>
  <si>
    <t>基础用例 DU-IT-001; 场景 SC-BIZ-3M1W</t>
  </si>
  <si>
    <t>DU-IT-002-SC-BIZ-3M1W</t>
  </si>
  <si>
    <t>[3master1worker高可用业务集群] 验证安装阶段 ClusterVersion 从 OCI 拉取 ri 并创建 ReleaseImage CR</t>
  </si>
  <si>
    <t>【场景 SC-BIZ-3M1W 3master1worker高可用业务集群】业务集群；3 master HA + worker。
节点拓扑：master×3, worker×N；清单：bc-biz-3m1w.yaml + bn-master×3 + bn-worker×N
1. 场景集群已 apply;2. OCI 存在 ri:{INSTALL_VER};3. CV Reconciler 可访问集群 Pull+Create</t>
  </si>
  <si>
    <t>【拓扑 master×3, worker×N】
1. apply BKECluster 触发 BC 创建 CV;2. 观察 CV 日志/事件;3. kubectl get releaseimage -n {NS} -o yaml</t>
  </si>
  <si>
    <t>基础用例 DU-IT-002; 场景 SC-BIZ-3M1W</t>
  </si>
  <si>
    <t>DU-IT-003-SC-BIZ-3M1W</t>
  </si>
  <si>
    <t>[3master1worker高可用业务集群] 验证安装阶段 ReleaseImage 调和后拉取 ri 且 status.phase 变为 Valid</t>
  </si>
  <si>
    <t>【场景 SC-BIZ-3M1W 3master1worker高可用业务集群】业务集群；3 master HA + worker。
节点拓扑：master×3, worker×N；清单：bc-biz-3m1w.yaml + bn-master×3 + bn-worker×N
1. ReleaseImage CR 已创建且 spec.ociRef 正确;2. OCI ri 含 release.yaml 与 components/**</t>
  </si>
  <si>
    <t>【拓扑 master×3, worker×N】
1. 等待 releaseimage 调和;2. kubectl get releaseimage {RI} -n {NS} -o jsonpath='{.status}'</t>
  </si>
  <si>
    <t>基础用例 DU-IT-003; 场景 SC-BIZ-3M1W</t>
  </si>
  <si>
    <t>DU-IT-004-SC-BIZ-3M1W</t>
  </si>
  <si>
    <t>[3master1worker高可用业务集群] 验证安装收尾由 BKECluster 调和写入 ClusterVersion.status</t>
  </si>
  <si>
    <t>【场景 SC-BIZ-3M1W 3master1worker高可用业务集群】业务集群；3 master HA + worker。
节点拓扑：master×3, worker×N；清单：bc-biz-3m1w.yaml + bn-master×3 + bn-worker×N
1. DU-IT-002/003 同场景已通过;2. 可对比 CV/BC 日志时间线</t>
  </si>
  <si>
    <t>【拓扑 master×3, worker×N】
1. watch clusterversion.status 至安装完成;2. get clusterversion -o yaml</t>
  </si>
  <si>
    <t>基础用例 DU-IT-004; 场景 SC-BIZ-3M1W</t>
  </si>
  <si>
    <t>DU-IT-005-SC-BIZ-3M1W</t>
  </si>
  <si>
    <t>[3master1worker高可用业务集群] 验证 Patch desiredVersion 触发声明式升级 DAG 并完成版本切换</t>
  </si>
  <si>
    <t>【场景 SC-BIZ-3M1W 3master1worker高可用业务集群】业务集群；3 master HA + worker。
节点拓扑：master×3, worker×N；清单：bc-biz-3m1w.yaml + bn-master×3 + bn-worker×N
1. 同场景 DU-IT-001 已通过;2. 已开启 declarative-upgrade;3. 目标版本 RI Valid;4. UpgradePath 使 {FROM}→{TO} 可达</t>
  </si>
  <si>
    <t>【拓扑 master×3, worker×N】
1. 记录 ClusterVersion.status.currentVersion;2. kubectl patch clusterversion {CV} --type=merge -p '{"spec":{"desiredVersion":"{TARGET}"}}';3. 观察 BC 注解 upgrade-ready 并执行 DAG;4. 等待升级完成;5. get clusterversion、bkecluster</t>
  </si>
  <si>
    <t>基础用例 DU-IT-005; 场景 SC-BIZ-3M1W</t>
  </si>
  <si>
    <t>DU-IT-006-SC-BIZ-3M1W</t>
  </si>
  <si>
    <t>[3master1worker高可用业务集群] 验证升级 DAG 完成后 BKECluster 更新 ClusterVersion.status</t>
  </si>
  <si>
    <t>【场景 SC-BIZ-3M1W 3master1worker高可用业务集群】业务集群；3 master HA + worker。
节点拓扑：master×3, worker×N；清单：bc-biz-3m1w.yaml + bn-master×3 + bn-worker×N
1. 同场景 DU-IT-005 中 DAG 已执行</t>
  </si>
  <si>
    <t>【拓扑 master×3, worker×N】
1. 等待 DAG 完成;2. get clusterversion status;3. get bkecluster annotations</t>
  </si>
  <si>
    <t>基础用例 DU-IT-006; 场景 SC-BIZ-3M1W</t>
  </si>
  <si>
    <t>DU-IT-007-SC-BIZ-3M1W</t>
  </si>
  <si>
    <t>[3master1worker高可用业务集群] 验证升级 DAG 按拓扑批次顺序执行各组件</t>
  </si>
  <si>
    <t>【场景 SC-BIZ-3M1W 3master1worker高可用业务集群】业务集群；3 master HA + worker。
节点拓扑：master×3, worker×N；清单：bc-biz-3m1w.yaml + bn-master×3 + bn-worker×N
1. 同场景 DU-IT-005 已触发;2. 目标 RI spec.upgrade.components 含 dependencies;3. 已抓取 capbke 日志</t>
  </si>
  <si>
    <t>【拓扑 master×3, worker×N】
1. 从 BC 日志提取 TopologicalBatches/executeComponent 顺序;2. 对照 component.yaml 依赖关系校验</t>
  </si>
  <si>
    <t>基础用例 DU-IT-007; 场景 SC-BIZ-3M1W</t>
  </si>
  <si>
    <t>DU-IT-008-SC-BIZ-3M1W</t>
  </si>
  <si>
    <t>[3master1worker高可用业务集群] 验证 pre-upgrade-resources inline 组件执行并部署预处理资源</t>
  </si>
  <si>
    <t>【场景 SC-BIZ-3M1W 3master1worker高可用业务集群】业务集群；3 master HA + worker。
节点拓扑：master×3, worker×N；清单：bc-biz-3m1w.yaml + bn-master×3 + bn-worker×N
1. RI 含 pre-upgrade-resources 且 inline.handler=EnsurePreUpgradeResources;2. bundle 含 CM/Secret 清单</t>
  </si>
  <si>
    <t>【拓扑 master×3, worker×N】
1. 检索 capbke 日志 pre-upgrade/EnsurePreUpgradeResources;2. 对比 etcd 等组件开始时间;3. kubectl get cm,secret -n {TARGET_NS}</t>
  </si>
  <si>
    <t>基础用例 DU-IT-008; 场景 SC-BIZ-3M1W; 组件=pre-upgrade-resources</t>
  </si>
  <si>
    <t>DU-IT-009-SC-BIZ-3M1W</t>
  </si>
  <si>
    <t>[3master1worker高可用业务集群] 验证 etcd inline 组件升级（EnsureEtcdUpgrade）</t>
  </si>
  <si>
    <t>【场景 SC-BIZ-3M1W 3master1worker高可用业务集群】业务集群；3 master HA + worker。
节点拓扑：master×3, worker×N；清单：bc-biz-3m1w.yaml + bn-master×3 + bn-worker×N
1. VersionContext 中 etcd current≠target;2. RI 配置 inline EnsureEtcdUpgrade;3. 场景 etcd 成员数与拓扑一致
5. etcd 3 成员，保持 quorum</t>
  </si>
  <si>
    <t>【拓扑 master×3, worker×N】
1. 检索 EnsureEtcdUpgrade 日志;2. kubectl get pods -n kube-system -l component=etcd;3. 按场景检查 etcd 成员健康</t>
  </si>
  <si>
    <t>基础用例 DU-IT-009; 场景 SC-BIZ-3M1W; 组件=etcd</t>
  </si>
  <si>
    <t>DU-IT-010-SC-BIZ-3M1W</t>
  </si>
  <si>
    <t>[3master1worker高可用业务集群] 验证 kubernetes-master inline 组件滚动升级控制面</t>
  </si>
  <si>
    <t>【场景 SC-BIZ-3M1W 3master1worker高可用业务集群】业务集群；3 master HA + worker。
节点拓扑：master×3, worker×N；清单：bc-biz-3m1w.yaml + bn-master×3 + bn-worker×N
1. RI 含 kubernetes-master + EnsureMasterUpgrade;2. 场景内全部 master 节点 Ready;3. master 版本有差
5. 3 master 滚动升级</t>
  </si>
  <si>
    <t>【拓扑 master×3, worker×N】
1. 检查各 master 上 kube-apiserver 版本;2. 查 EnsureMasterUpgrade 日志;3. HA 场景逐节点确认滚动顺序
4. 记录 master 滚动顺序</t>
  </si>
  <si>
    <t>基础用例 DU-IT-010; 场景 SC-BIZ-3M1W; 组件=kubernetes-master</t>
  </si>
  <si>
    <t>DU-IT-011-SC-BIZ-3M1W</t>
  </si>
  <si>
    <t>[3master1worker高可用业务集群] 验证 kubernetes-worker inline 组件滚动升级 worker</t>
  </si>
  <si>
    <t>【场景 SC-BIZ-3M1W 3master1worker高可用业务集群】业务集群；3 master HA + worker。
节点拓扑：master×3, worker×N；清单：bc-biz-3m1w.yaml + bn-master×3 + bn-worker×N
1. RI 含 kubernetes-worker + EnsureWorkerUpgrade;2. 场景含 worker 节点;3. worker 版本有差
5. worker N≥1</t>
  </si>
  <si>
    <t>【拓扑 master×3, worker×N】
1. 各 worker 节点 kubelet/节点版本;2. 查 EnsureWorkerUpgrade 日志;3. 确认非全量同时 NotReady</t>
  </si>
  <si>
    <t>基础用例 DU-IT-011; 场景 SC-BIZ-3M1W; 组件=kubernetes-worker</t>
  </si>
  <si>
    <t>DU-IT-012-SC-BIZ-3M1W</t>
  </si>
  <si>
    <t>[3master1worker高可用业务集群] 验证 containerd inline 组件升级各节点 containerd</t>
  </si>
  <si>
    <t>【场景 SC-BIZ-3M1W 3master1worker高可用业务集群】业务集群；3 master HA + worker。
节点拓扑：master×3, worker×N；清单：bc-biz-3m1w.yaml + bn-master×3 + bn-worker×N
1. RI 含 containerd + EnsureContainerdUpgrade;2. containerd 版本有差;3. 各节点 agent 可达</t>
  </si>
  <si>
    <t>【拓扑 master×3, worker×N】
1. 各节点 containerd 版本与 agent 任务结果;2. 查 EnsureContainerdUpgrade 日志</t>
  </si>
  <si>
    <t>基础用例 DU-IT-012; 场景 SC-BIZ-3M1W; 组件=containerd</t>
  </si>
  <si>
    <t>DU-IT-013-SC-BIZ-3M1W</t>
  </si>
  <si>
    <t>[3master1worker高可用业务集群] 验证 provider-upgrade manifest 在管理集群 Apply 成功</t>
  </si>
  <si>
    <t>【场景 SC-BIZ-3M1W 3master1worker高可用业务集群】业务集群；3 master HA + worker。
节点拓扑：master×3, worker×N；清单：bc-biz-3m1w.yaml + bn-master×3 + bn-worker×N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</si>
  <si>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DU-IT-014-SC-BIZ-3M1W</t>
  </si>
  <si>
    <t>[3master1worker高可用业务集群] 验证 bkeagent inline 组件升级（EnsureAgentUpgrade）</t>
  </si>
  <si>
    <t>【场景 SC-BIZ-3M1W 3master1worker高可用业务集群】业务集群；3 master HA + worker。
节点拓扑：master×3, worker×N；清单：bc-biz-3m1w.yaml + bn-master×3 + bn-worker×N
1. RI 含 bkeagent 且 inline.handler=EnsureAgentUpgrade;2. bkeagent-deployer 版本有差;3. 场景集群 agent 可 push;4. 存在 cluster-system/bkeagent-deployer DS</t>
  </si>
  <si>
    <t>【拓扑 master×3, worker×N】
1. 检索 EnsureAgentUpgrade/ResolveInlineUpgrade 日志;2. get ds bkeagent-deployer -n cluster-system;3. 各节点 Command;4. get bkecluster status.addonStatus</t>
  </si>
  <si>
    <t>基础用例 DU-IT-014; 场景 SC-BIZ-3M1W; 组件=bkeagent</t>
  </si>
  <si>
    <t>DU-IT-015-SC-BIZ-3M1W</t>
  </si>
  <si>
    <t>[3master1worker高可用业务集群] 验证 coredns-upgrade manifest 在目标集群 Apply 成功</t>
  </si>
  <si>
    <t>【场景 SC-BIZ-3M1W 3master1worker高可用业务集群】业务集群；3 master HA + worker。
节点拓扑：master×3, worker×N；清单：bc-biz-3m1w.yaml + bn-master×3 + bn-worker×N
1. RI 含 coredns-upgrade（非 inline）;2. coredns YAML 非空;3. 被升级集群 API 可达
4. 在**本集群（被升级集群）** Apply</t>
  </si>
  <si>
    <t>【拓扑 master×3, worker×N】
1. 检索 ApplyComponent coredns-upgrade;2. 在被升级集群 get coredns 相关工作负载;3. DNS 探测</t>
  </si>
  <si>
    <t>基础用例 DU-IT-015; 场景 SC-BIZ-3M1W; 组件=coredns-upgrade</t>
  </si>
  <si>
    <t>DU-IT-018-SC-BIZ-3M1W</t>
  </si>
  <si>
    <t>[3master1worker高可用业务集群] 验证 kube-proxy-upgrade manifest 在目标集群 Apply 成功</t>
  </si>
  <si>
    <t>【场景 SC-BIZ-3M1W 3master1worker高可用业务集群】业务集群；3 master HA + worker。
节点拓扑：master×3, worker×N；清单：bc-biz-3m1w.yaml + bn-master×3 + bn-worker×N
1. RI 含 kube-proxy-upgrade（manifest，见 pkg/upgrade/catalog.go）;2. components/kube-proxy-upgrade/** YAML 非空;3. 被升级集群 API 可达;4. VersionContext 中 kube-proxy current≠target
4. 在**本集群（被升级集群）** Apply
5. kube-proxy DS 覆盖 master+worker</t>
  </si>
  <si>
    <t>【拓扑 master×3, worker×N】
1. 检索 ApplyComponent kube-proxy-upgrade;2. get ds/kube-proxy -n kube-system;3. get cm kube-proxy -n kube-system;4. 对比镜像与 config.conf
5. 确认全部节点 kube-proxy Ready</t>
  </si>
  <si>
    <t>基础用例 DU-IT-018; 场景 SC-BIZ-3M1W; 组件=kube-proxy-upgrade</t>
  </si>
  <si>
    <t>DU-IT-019-SC-BIZ-3M1W</t>
  </si>
  <si>
    <t>[3master1worker高可用业务集群] 验证 calico-upgrade manifest 在目标集群 Apply 成功</t>
  </si>
  <si>
    <t>【场景 SC-BIZ-3M1W 3master1worker高可用业务集群】业务集群；3 master HA + worker。
节点拓扑：master×3, worker×N；清单：bc-biz-3m1w.yaml + bn-master×3 + bn-worker×N
1. RI 含 calico-upgrade（manifest，见 pkg/upgrade/）;2. components/calico-upgrade/** YAML 非空;3. 被升级集群 API 可达;4. VersionContext 中 calico current≠target
4. 在**本集群（被升级集群）** Apply
6. calico-node DS 覆盖 master+worker
5. calico-node DS 覆盖 master+worker</t>
  </si>
  <si>
    <t>基础用例 DU-IT-019; 场景 SC-BIZ-3M1W; 组件=calico-upgrade</t>
  </si>
  <si>
    <t>DU-IT-016-SC-BIZ-3M1W</t>
  </si>
  <si>
    <t>[3master1worker高可用业务集群] 验证组件 dependencies 约束时依赖项必须先于被依赖项执行</t>
  </si>
  <si>
    <t>【场景 SC-BIZ-3M1W 3master1worker高可用业务集群】业务集群；3 master HA + worker。
节点拓扑：master×3, worker×N；清单：bc-biz-3m1w.yaml + bn-master×3 + bn-worker×N
1. component.yaml 中 A 依赖 B;2. RI 同时包含 A、B</t>
  </si>
  <si>
    <t>【拓扑 master×3, worker×N】
1. 记录 executeComponent 时间线;2. 绘制依赖图</t>
  </si>
  <si>
    <t>基础用例 DU-IT-016; 场景 SC-BIZ-3M1W; 组件=依赖约束</t>
  </si>
  <si>
    <t>DU-IT-017-SC-BIZ-3M1W</t>
  </si>
  <si>
    <t>[3master1worker高可用业务集群] 验证某组件 current 与 target 相同时 NeedExecute 跳过该组件</t>
  </si>
  <si>
    <t>【场景 SC-BIZ-3M1W 3master1worker高可用业务集群】业务集群；3 master HA + worker。
节点拓扑：master×3, worker×N；清单：bc-biz-3m1w.yaml + bn-master×3 + bn-worker×N
1. 构造升级包中部分组件版本不变;2. 某组件 VersionContext current==target</t>
  </si>
  <si>
    <t>【拓扑 master×3, worker×N】
1. 过滤该组件 Phase/Apply 日志;2. 对比资源是否无变更</t>
  </si>
  <si>
    <t>基础用例 DU-IT-017; 场景 SC-BIZ-3M1W; 组件=跳过</t>
  </si>
  <si>
    <t>DU-IT-001-SC-MGMT-1M</t>
  </si>
  <si>
    <t>[1master管理集群] 验证 apply BKECluster/BKENode 后完成集群安装并产生有效 ClusterVersion 与 ReleaseImage</t>
  </si>
  <si>
    <t>【场景 SC-MGMT-1M 1master管理集群】管理集群；1 master，承载 capbke。
节点拓扑：master×1；清单：bc-mgmt-1m.yaml + bn-master×1
1. capbke 已部署且 CRD（含 ClusterVersion/ReleaseImage）已安装;2. OCI 可访问且已推送安装版本 ri 制品;3. 按场景准备 bc.yaml、bn.yaml（节点数与角色匹配）</t>
  </si>
  <si>
    <t>基础用例 DU-IT-001; 场景 SC-MGMT-1M</t>
  </si>
  <si>
    <t>DU-IT-002-SC-MGMT-1M</t>
  </si>
  <si>
    <t>[1master管理集群] 验证安装阶段 ClusterVersion 从 OCI 拉取 ri 并创建 ReleaseImage CR</t>
  </si>
  <si>
    <t>【场景 SC-MGMT-1M 1master管理集群】管理集群；1 master，承载 capbke。
节点拓扑：master×1；清单：bc-mgmt-1m.yaml + bn-master×1
1. 场景集群已 apply;2. OCI 存在 ri:{INSTALL_VER};3. CV Reconciler 可访问集群 Pull+Create</t>
  </si>
  <si>
    <t>基础用例 DU-IT-002; 场景 SC-MGMT-1M</t>
  </si>
  <si>
    <t>DU-IT-003-SC-MGMT-1M</t>
  </si>
  <si>
    <t>[1master管理集群] 验证安装阶段 ReleaseImage 调和后拉取 ri 且 status.phase 变为 Valid</t>
  </si>
  <si>
    <t>【场景 SC-MGMT-1M 1master管理集群】管理集群；1 master，承载 capbke。
节点拓扑：master×1；清单：bc-mgmt-1m.yaml + bn-master×1
1. ReleaseImage CR 已创建且 spec.ociRef 正确;2. OCI ri 含 release.yaml 与 components/**</t>
  </si>
  <si>
    <t>基础用例 DU-IT-003; 场景 SC-MGMT-1M</t>
  </si>
  <si>
    <t>DU-IT-004-SC-MGMT-1M</t>
  </si>
  <si>
    <t>[1master管理集群] 验证安装收尾由 BKECluster 调和写入 ClusterVersion.status</t>
  </si>
  <si>
    <t>【场景 SC-MGMT-1M 1master管理集群】管理集群；1 master，承载 capbke。
节点拓扑：master×1；清单：bc-mgmt-1m.yaml + bn-master×1
1. DU-IT-002/003 同场景已通过;2. 可对比 CV/BC 日志时间线</t>
  </si>
  <si>
    <t>基础用例 DU-IT-004; 场景 SC-MGMT-1M</t>
  </si>
  <si>
    <t>DU-IT-005-SC-MGMT-1M</t>
  </si>
  <si>
    <t>[1master管理集群] 验证 Patch desiredVersion 触发声明式升级 DAG 并完成版本切换</t>
  </si>
  <si>
    <t>【场景 SC-MGMT-1M 1master管理集群】管理集群；1 master，承载 capbke。
节点拓扑：master×1；清单：bc-mgmt-1m.yaml + bn-master×1
1. 同场景 DU-IT-001 已通过;2. 已开启 declarative-upgrade;3. 目标版本 RI Valid;4. UpgradePath 使 {FROM}→{TO} 可达</t>
  </si>
  <si>
    <t>基础用例 DU-IT-005; 场景 SC-MGMT-1M</t>
  </si>
  <si>
    <t>DU-IT-006-SC-MGMT-1M</t>
  </si>
  <si>
    <t>[1master管理集群] 验证升级 DAG 完成后 BKECluster 更新 ClusterVersion.status</t>
  </si>
  <si>
    <t>【场景 SC-MGMT-1M 1master管理集群】管理集群；1 master，承载 capbke。
节点拓扑：master×1；清单：bc-mgmt-1m.yaml + bn-master×1
1. 同场景 DU-IT-005 中 DAG 已执行</t>
  </si>
  <si>
    <t>基础用例 DU-IT-006; 场景 SC-MGMT-1M</t>
  </si>
  <si>
    <t>DU-IT-007-SC-MGMT-1M</t>
  </si>
  <si>
    <t>[1master管理集群] 验证升级 DAG 按拓扑批次顺序执行各组件</t>
  </si>
  <si>
    <t>【场景 SC-MGMT-1M 1master管理集群】管理集群；1 master，承载 capbke。
节点拓扑：master×1；清单：bc-mgmt-1m.yaml + bn-master×1
1. 同场景 DU-IT-005 已触发;2. 目标 RI spec.upgrade.components 含 dependencies;3. 已抓取 capbke 日志</t>
  </si>
  <si>
    <t>基础用例 DU-IT-007; 场景 SC-MGMT-1M</t>
  </si>
  <si>
    <t>DU-IT-008-SC-MGMT-1M</t>
  </si>
  <si>
    <t>[1master管理集群] 验证 pre-upgrade-resources inline 组件执行并部署预处理资源</t>
  </si>
  <si>
    <t>【场景 SC-MGMT-1M 1master管理集群】管理集群；1 master，承载 capbke。
节点拓扑：master×1；清单：bc-mgmt-1m.yaml + bn-master×1
1. RI 含 pre-upgrade-resources 且 inline.handler=EnsurePreUpgradeResources;2. bundle 含 CM/Secret 清单</t>
  </si>
  <si>
    <t>基础用例 DU-IT-008; 场景 SC-MGMT-1M; 组件=pre-upgrade-resources</t>
  </si>
  <si>
    <t>DU-IT-009-SC-MGMT-1M</t>
  </si>
  <si>
    <t>[1master管理集群] 验证 etcd inline 组件升级（EnsureEtcdUpgrade）</t>
  </si>
  <si>
    <t>【场景 SC-MGMT-1M 1master管理集群】管理集群；1 master，承载 capbke。
节点拓扑：master×1；清单：bc-mgmt-1m.yaml + bn-master×1
1. VersionContext 中 etcd current≠target;2. RI 配置 inline EnsureEtcdUpgrade;3. 场景 etcd 成员数与拓扑一致</t>
  </si>
  <si>
    <t>基础用例 DU-IT-009; 场景 SC-MGMT-1M; 组件=etcd</t>
  </si>
  <si>
    <t>DU-IT-010-SC-MGMT-1M</t>
  </si>
  <si>
    <t>[1master管理集群] 验证 kubernetes-master inline 组件滚动升级控制面</t>
  </si>
  <si>
    <t>【场景 SC-MGMT-1M 1master管理集群】管理集群；1 master，承载 capbke。
节点拓扑：master×1；清单：bc-mgmt-1m.yaml + bn-master×1
1. RI 含 kubernetes-master + EnsureMasterUpgrade;2. 场景内全部 master 节点 Ready;3. master 版本有差</t>
  </si>
  <si>
    <t>基础用例 DU-IT-010; 场景 SC-MGMT-1M; 组件=kubernetes-master</t>
  </si>
  <si>
    <t>DU-IT-011-SC-MGMT-1M</t>
  </si>
  <si>
    <t>[1master管理集群] 验证 kubernetes-worker inline 组件滚动升级 worker</t>
  </si>
  <si>
    <t>【场景 SC-MGMT-1M 1master管理集群】管理集群；1 master，承载 capbke。
节点拓扑：master×1；清单：bc-mgmt-1m.yaml + bn-master×1
1. RI 含 kubernetes-worker + EnsureWorkerUpgrade;2. 场景含 worker 节点;3. worker 版本有差</t>
  </si>
  <si>
    <t>DU-IT-012-SC-MGMT-1M</t>
  </si>
  <si>
    <t>[1master管理集群] 验证 containerd inline 组件升级各节点 containerd</t>
  </si>
  <si>
    <t>【场景 SC-MGMT-1M 1master管理集群】管理集群；1 master，承载 capbke。
节点拓扑：master×1；清单：bc-mgmt-1m.yaml + bn-master×1
1. RI 含 containerd + EnsureContainerdUpgrade;2. containerd 版本有差;3. 各节点 agent 可达</t>
  </si>
  <si>
    <t>基础用例 DU-IT-012; 场景 SC-MGMT-1M; 组件=containerd</t>
  </si>
  <si>
    <t>DU-IT-013-SC-MGMT-1M</t>
  </si>
  <si>
    <t>[1master管理集群] 验证 provider-upgrade manifest 在管理集群 Apply 成功</t>
  </si>
  <si>
    <t>【场景 SC-MGMT-1M 1master管理集群】管理集群；1 master，承载 capbke。
节点拓扑：master×1；清单：bc-mgmt-1m.yaml + bn-master×1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</si>
  <si>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【拓扑 master×1】
1. 在**管理集群**触发升级（patch 管理集群 ClusterVersion.desiredVersion）;2. 检索 capbke 日志 ApplyComponent provider-upgrade;3. 在**同一管理集群** get bke-provider 相关 Deployment/ConfigMap;4. 确认未在业务集群 API 上出现 provider-upgrade Apply
5. 可选：并行存在业务集群时，在业务集群确认无 bke-provider 变更</t>
  </si>
  <si>
    <t>1. 走 manifest 路径，Apply 目标为**管理集群本地**;2. 管理集群 bke-provider Deployment 镜像版本与 target 一致;3. Pod Running;4. 业务集群（若并存）无 provider-upgrade 资源变更;5. 仅管理集群存在 provider 资源变更</t>
  </si>
  <si>
    <t>基础用例 DU-IT-013; 场景 SC-MGMT-1M; 组件=provider-upgrade</t>
  </si>
  <si>
    <t>DU-IT-014-SC-MGMT-1M</t>
  </si>
  <si>
    <t>[1master管理集群] 验证 bkeagent inline 组件升级（EnsureAgentUpgrade）</t>
  </si>
  <si>
    <t>【场景 SC-MGMT-1M 1master管理集群】管理集群；1 master，承载 capbke。
节点拓扑：master×1；清单：bc-mgmt-1m.yaml + bn-master×1
1. RI 含 bkeagent 且 inline.handler=EnsureAgentUpgrade;2. bkeagent-deployer 版本有差;3. 场景集群 agent 可 push;4. 存在 cluster-system/bkeagent-deployer DS</t>
  </si>
  <si>
    <t>基础用例 DU-IT-014; 场景 SC-MGMT-1M; 组件=bkeagent</t>
  </si>
  <si>
    <t>DU-IT-015-SC-MGMT-1M</t>
  </si>
  <si>
    <t>[1master管理集群] 验证 coredns-upgrade manifest 在目标集群 Apply 成功</t>
  </si>
  <si>
    <t>【场景 SC-MGMT-1M 1master管理集群】管理集群；1 master，承载 capbke。
节点拓扑：master×1；清单：bc-mgmt-1m.yaml + bn-master×1
1. RI 含 coredns-upgrade（非 inline）;2. coredns YAML 非空;3. 被升级集群 API 可达
4. 在**本集群（被升级集群）** Apply</t>
  </si>
  <si>
    <t>基础用例 DU-IT-015; 场景 SC-MGMT-1M; 组件=coredns-upgrade</t>
  </si>
  <si>
    <t>DU-IT-018-SC-MGMT-1M</t>
  </si>
  <si>
    <t>[1master管理集群] 验证 kube-proxy-upgrade manifest 在目标集群 Apply 成功</t>
  </si>
  <si>
    <t>【场景 SC-MGMT-1M 1master管理集群】管理集群；1 master，承载 capbke。
节点拓扑：master×1；清单：bc-mgmt-1m.yaml + bn-master×1
1. RI 含 kube-proxy-upgrade（manifest，见 pkg/upgrade/catalog.go）;2. components/kube-proxy-upgrade/** YAML 非空;3. 被升级集群 API 可达;4. VersionContext 中 kube-proxy current≠target
4. 在**本集群（被升级集群）** Apply</t>
  </si>
  <si>
    <t>基础用例 DU-IT-018; 场景 SC-MGMT-1M; 组件=kube-proxy-upgrade</t>
  </si>
  <si>
    <t>DU-IT-019-SC-MGMT-1M</t>
  </si>
  <si>
    <t>[1master管理集群] 验证 calico-upgrade manifest 在目标集群 Apply 成功</t>
  </si>
  <si>
    <t>【场景 SC-MGMT-1M 1master管理集群】管理集群；1 master，承载 capbke。
节点拓扑：master×1；清单：bc-mgmt-1m.yaml + bn-master×1
1. RI 含 calico-upgrade（manifest，见 pkg/upgrade/）;2. components/calico-upgrade/** YAML 非空;3. 被升级集群 API 可达;4. VersionContext 中 calico current≠target
4. 在**本集群（被升级集群）** Apply
5. calico-node DS 覆盖 master+worker</t>
  </si>
  <si>
    <t>基础用例 DU-IT-019; 场景 SC-MGMT-1M; 组件=calico-upgrade</t>
  </si>
  <si>
    <t>DU-IT-016-SC-MGMT-1M</t>
  </si>
  <si>
    <t>[1master管理集群] 验证组件 dependencies 约束时依赖项必须先于被依赖项执行</t>
  </si>
  <si>
    <t>【场景 SC-MGMT-1M 1master管理集群】管理集群；1 master，承载 capbke。
节点拓扑：master×1；清单：bc-mgmt-1m.yaml + bn-master×1
1. component.yaml 中 A 依赖 B;2. RI 同时包含 A、B</t>
  </si>
  <si>
    <t>基础用例 DU-IT-016; 场景 SC-MGMT-1M; 组件=依赖约束</t>
  </si>
  <si>
    <t>DU-IT-017-SC-MGMT-1M</t>
  </si>
  <si>
    <t>[1master管理集群] 验证某组件 current 与 target 相同时 NeedExecute 跳过该组件</t>
  </si>
  <si>
    <t>【场景 SC-MGMT-1M 1master管理集群】管理集群；1 master，承载 capbke。
节点拓扑：master×1；清单：bc-mgmt-1m.yaml + bn-master×1
1. 构造升级包中部分组件版本不变;2. 某组件 VersionContext current==target</t>
  </si>
  <si>
    <t>基础用例 DU-IT-017; 场景 SC-MGMT-1M; 组件=跳过</t>
  </si>
  <si>
    <t>DU-IT-001-SC-MGMT-1M1W</t>
  </si>
  <si>
    <t>[1master1worker管理集群] 验证 apply BKECluster/BKENode 后完成集群安装并产生有效 ClusterVersion 与 ReleaseImage</t>
  </si>
  <si>
    <t>【场景 SC-MGMT-1M1W 1master1worker管理集群】管理集群；1 master + worker。
节点拓扑：master×1, worker×N；清单：bc-mgmt-1m1w.yaml + bn-master×1 + bn-worker×N
1. capbke 已部署且 CRD（含 ClusterVersion/ReleaseImage）已安装;2. OCI 可访问且已推送安装版本 ri 制品;3. 按场景准备 bc.yaml、bn.yaml（节点数与角色匹配）</t>
  </si>
  <si>
    <t>基础用例 DU-IT-001; 场景 SC-MGMT-1M1W</t>
  </si>
  <si>
    <t>DU-IT-002-SC-MGMT-1M1W</t>
  </si>
  <si>
    <t>[1master1worker管理集群] 验证安装阶段 ClusterVersion 从 OCI 拉取 ri 并创建 ReleaseImage CR</t>
  </si>
  <si>
    <t>【场景 SC-MGMT-1M1W 1master1worker管理集群】管理集群；1 master + worker。
节点拓扑：master×1, worker×N；清单：bc-mgmt-1m1w.yaml + bn-master×1 + bn-worker×N
1. 场景集群已 apply;2. OCI 存在 ri:{INSTALL_VER};3. CV Reconciler 可访问集群 Pull+Create</t>
  </si>
  <si>
    <t>基础用例 DU-IT-002; 场景 SC-MGMT-1M1W</t>
  </si>
  <si>
    <t>DU-IT-003-SC-MGMT-1M1W</t>
  </si>
  <si>
    <t>[1master1worker管理集群] 验证安装阶段 ReleaseImage 调和后拉取 ri 且 status.phase 变为 Valid</t>
  </si>
  <si>
    <t>【场景 SC-MGMT-1M1W 1master1worker管理集群】管理集群；1 master + worker。
节点拓扑：master×1, worker×N；清单：bc-mgmt-1m1w.yaml + bn-master×1 + bn-worker×N
1. ReleaseImage CR 已创建且 spec.ociRef 正确;2. OCI ri 含 release.yaml 与 components/**</t>
  </si>
  <si>
    <t>基础用例 DU-IT-003; 场景 SC-MGMT-1M1W</t>
  </si>
  <si>
    <t>DU-IT-004-SC-MGMT-1M1W</t>
  </si>
  <si>
    <t>[1master1worker管理集群] 验证安装收尾由 BKECluster 调和写入 ClusterVersion.status</t>
  </si>
  <si>
    <t>【场景 SC-MGMT-1M1W 1master1worker管理集群】管理集群；1 master + worker。
节点拓扑：master×1, worker×N；清单：bc-mgmt-1m1w.yaml + bn-master×1 + bn-worker×N
1. DU-IT-002/003 同场景已通过;2. 可对比 CV/BC 日志时间线</t>
  </si>
  <si>
    <t>基础用例 DU-IT-004; 场景 SC-MGMT-1M1W</t>
  </si>
  <si>
    <t>DU-IT-005-SC-MGMT-1M1W</t>
  </si>
  <si>
    <t>[1master1worker管理集群] 验证 Patch desiredVersion 触发声明式升级 DAG 并完成版本切换</t>
  </si>
  <si>
    <t>【场景 SC-MGMT-1M1W 1master1worker管理集群】管理集群；1 master + worker。
节点拓扑：master×1, worker×N；清单：bc-mgmt-1m1w.yaml + bn-master×1 + bn-worker×N
1. 同场景 DU-IT-001 已通过;2. 已开启 declarative-upgrade;3. 目标版本 RI Valid;4. UpgradePath 使 {FROM}→{TO} 可达</t>
  </si>
  <si>
    <t>基础用例 DU-IT-005; 场景 SC-MGMT-1M1W</t>
  </si>
  <si>
    <t>DU-IT-006-SC-MGMT-1M1W</t>
  </si>
  <si>
    <t>[1master1worker管理集群] 验证升级 DAG 完成后 BKECluster 更新 ClusterVersion.status</t>
  </si>
  <si>
    <t>【场景 SC-MGMT-1M1W 1master1worker管理集群】管理集群；1 master + worker。
节点拓扑：master×1, worker×N；清单：bc-mgmt-1m1w.yaml + bn-master×1 + bn-worker×N
1. 同场景 DU-IT-005 中 DAG 已执行</t>
  </si>
  <si>
    <t>基础用例 DU-IT-006; 场景 SC-MGMT-1M1W</t>
  </si>
  <si>
    <t>DU-IT-007-SC-MGMT-1M1W</t>
  </si>
  <si>
    <t>[1master1worker管理集群] 验证升级 DAG 按拓扑批次顺序执行各组件</t>
  </si>
  <si>
    <t>【场景 SC-MGMT-1M1W 1master1worker管理集群】管理集群；1 master + worker。
节点拓扑：master×1, worker×N；清单：bc-mgmt-1m1w.yaml + bn-master×1 + bn-worker×N
1. 同场景 DU-IT-005 已触发;2. 目标 RI spec.upgrade.components 含 dependencies;3. 已抓取 capbke 日志</t>
  </si>
  <si>
    <t>基础用例 DU-IT-007; 场景 SC-MGMT-1M1W</t>
  </si>
  <si>
    <t>DU-IT-008-SC-MGMT-1M1W</t>
  </si>
  <si>
    <t>[1master1worker管理集群] 验证 pre-upgrade-resources inline 组件执行并部署预处理资源</t>
  </si>
  <si>
    <t>【场景 SC-MGMT-1M1W 1master1worker管理集群】管理集群；1 master + worker。
节点拓扑：master×1, worker×N；清单：bc-mgmt-1m1w.yaml + bn-master×1 + bn-worker×N
1. RI 含 pre-upgrade-resources 且 inline.handler=EnsurePreUpgradeResources;2. bundle 含 CM/Secret 清单</t>
  </si>
  <si>
    <t>基础用例 DU-IT-008; 场景 SC-MGMT-1M1W; 组件=pre-upgrade-resources</t>
  </si>
  <si>
    <t>DU-IT-009-SC-MGMT-1M1W</t>
  </si>
  <si>
    <t>[1master1worker管理集群] 验证 etcd inline 组件升级（EnsureEtcdUpgrade）</t>
  </si>
  <si>
    <t>【场景 SC-MGMT-1M1W 1master1worker管理集群】管理集群；1 master + worker。
节点拓扑：master×1, worker×N；清单：bc-mgmt-1m1w.yaml + bn-master×1 + bn-worker×N
1. VersionContext 中 etcd current≠target;2. RI 配置 inline EnsureEtcdUpgrade;3. 场景 etcd 成员数与拓扑一致</t>
  </si>
  <si>
    <t>基础用例 DU-IT-009; 场景 SC-MGMT-1M1W; 组件=etcd</t>
  </si>
  <si>
    <t>DU-IT-010-SC-MGMT-1M1W</t>
  </si>
  <si>
    <t>[1master1worker管理集群] 验证 kubernetes-master inline 组件滚动升级控制面</t>
  </si>
  <si>
    <t>【场景 SC-MGMT-1M1W 1master1worker管理集群】管理集群；1 master + worker。
节点拓扑：master×1, worker×N；清单：bc-mgmt-1m1w.yaml + bn-master×1 + bn-worker×N
1. RI 含 kubernetes-master + EnsureMasterUpgrade;2. 场景内全部 master 节点 Ready;3. master 版本有差</t>
  </si>
  <si>
    <t>基础用例 DU-IT-010; 场景 SC-MGMT-1M1W; 组件=kubernetes-master</t>
  </si>
  <si>
    <t>DU-IT-011-SC-MGMT-1M1W</t>
  </si>
  <si>
    <t>[1master1worker管理集群] 验证 kubernetes-worker inline 组件滚动升级 worker</t>
  </si>
  <si>
    <t>【场景 SC-MGMT-1M1W 1master1worker管理集群】管理集群；1 master + worker。
节点拓扑：master×1, worker×N；清单：bc-mgmt-1m1w.yaml + bn-master×1 + bn-worker×N
1. RI 含 kubernetes-worker + EnsureWorkerUpgrade;2. 场景含 worker 节点;3. worker 版本有差
5. worker N≥1</t>
  </si>
  <si>
    <t>基础用例 DU-IT-011; 场景 SC-MGMT-1M1W; 组件=kubernetes-worker</t>
  </si>
  <si>
    <t>DU-IT-012-SC-MGMT-1M1W</t>
  </si>
  <si>
    <t>[1master1worker管理集群] 验证 containerd inline 组件升级各节点 containerd</t>
  </si>
  <si>
    <t>【场景 SC-MGMT-1M1W 1master1worker管理集群】管理集群；1 master + worker。
节点拓扑：master×1, worker×N；清单：bc-mgmt-1m1w.yaml + bn-master×1 + bn-worker×N
1. RI 含 containerd + EnsureContainerdUpgrade;2. containerd 版本有差;3. 各节点 agent 可达</t>
  </si>
  <si>
    <t>基础用例 DU-IT-012; 场景 SC-MGMT-1M1W; 组件=containerd</t>
  </si>
  <si>
    <t>DU-IT-013-SC-MGMT-1M1W</t>
  </si>
  <si>
    <t>[1master1worker管理集群] 验证 provider-upgrade manifest 在管理集群 Apply 成功</t>
  </si>
  <si>
    <t>【场景 SC-MGMT-1M1W 1master1worker管理集群】管理集群；1 master + worker。
节点拓扑：master×1, worker×N；清单：bc-mgmt-1m1w.yaml + bn-master×1 + bn-worker×N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</si>
  <si>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【拓扑 master×1, worker×N】
1. 在**管理集群**触发升级（patch 管理集群 ClusterVersion.desiredVersion）;2. 检索 capbke 日志 ApplyComponent provider-upgrade;3. 在**同一管理集群** get bke-provider 相关 Deployment/ConfigMap;4. 确认未在业务集群 API 上出现 provider-upgrade Apply
5. 可选：并行存在业务集群时，在业务集群确认无 bke-provider 变更</t>
  </si>
  <si>
    <t>基础用例 DU-IT-013; 场景 SC-MGMT-1M1W; 组件=provider-upgrade</t>
  </si>
  <si>
    <t>DU-IT-014-SC-MGMT-1M1W</t>
  </si>
  <si>
    <t>[1master1worker管理集群] 验证 bkeagent inline 组件升级（EnsureAgentUpgrade）</t>
  </si>
  <si>
    <t>【场景 SC-MGMT-1M1W 1master1worker管理集群】管理集群；1 master + worker。
节点拓扑：master×1, worker×N；清单：bc-mgmt-1m1w.yaml + bn-master×1 + bn-worker×N
1. RI 含 bkeagent 且 inline.handler=EnsureAgentUpgrade;2. bkeagent-deployer 版本有差;3. 场景集群 agent 可 push;4. 存在 cluster-system/bkeagent-deployer DS</t>
  </si>
  <si>
    <t>基础用例 DU-IT-014; 场景 SC-MGMT-1M1W; 组件=bkeagent</t>
  </si>
  <si>
    <t>DU-IT-015-SC-MGMT-1M1W</t>
  </si>
  <si>
    <t>[1master1worker管理集群] 验证 coredns-upgrade manifest 在目标集群 Apply 成功</t>
  </si>
  <si>
    <t>【场景 SC-MGMT-1M1W 1master1worker管理集群】管理集群；1 master + worker。
节点拓扑：master×1, worker×N；清单：bc-mgmt-1m1w.yaml + bn-master×1 + bn-worker×N
1. RI 含 coredns-upgrade（非 inline）;2. coredns YAML 非空;3. 被升级集群 API 可达
4. 在**本集群（被升级集群）** Apply</t>
  </si>
  <si>
    <t>基础用例 DU-IT-015; 场景 SC-MGMT-1M1W; 组件=coredns-upgrade</t>
  </si>
  <si>
    <t>DU-IT-018-SC-MGMT-1M1W</t>
  </si>
  <si>
    <t>[1master1worker管理集群] 验证 kube-proxy-upgrade manifest 在目标集群 Apply 成功</t>
  </si>
  <si>
    <t>【场景 SC-MGMT-1M1W 1master1worker管理集群】管理集群；1 master + worker。
节点拓扑：master×1, worker×N；清单：bc-mgmt-1m1w.yaml + bn-master×1 + bn-worker×N
1. RI 含 kube-proxy-upgrade（manifest，见 pkg/upgrade/catalog.go）;2. components/kube-proxy-upgrade/** YAML 非空;3. 被升级集群 API 可达;4. VersionContext 中 kube-proxy current≠target
4. 在**本集群（被升级集群）** Apply
5. kube-proxy DS 覆盖 master+worker</t>
  </si>
  <si>
    <t>基础用例 DU-IT-018; 场景 SC-MGMT-1M1W; 组件=kube-proxy-upgrade</t>
  </si>
  <si>
    <t>DU-IT-019-SC-MGMT-1M1W</t>
  </si>
  <si>
    <t>[1master1worker管理集群] 验证 calico-upgrade manifest 在目标集群 Apply 成功</t>
  </si>
  <si>
    <t>【场景 SC-MGMT-1M1W 1master1worker管理集群】管理集群；1 master + worker。
节点拓扑：master×1, worker×N；清单：bc-mgmt-1m1w.yaml + bn-master×1 + bn-worker×N
1. RI 含 calico-upgrade（manifest，见 pkg/upgrade/）;2. components/calico-upgrade/** YAML 非空;3. 被升级集群 API 可达;4. VersionContext 中 calico current≠target
4. 在**本集群（被升级集群）** Apply
6. calico-node DS 覆盖 master+worker
5. calico-node DS 覆盖 master+worker</t>
  </si>
  <si>
    <t>基础用例 DU-IT-019; 场景 SC-MGMT-1M1W; 组件=calico-upgrade</t>
  </si>
  <si>
    <t>DU-IT-016-SC-MGMT-1M1W</t>
  </si>
  <si>
    <t>[1master1worker管理集群] 验证组件 dependencies 约束时依赖项必须先于被依赖项执行</t>
  </si>
  <si>
    <t>【场景 SC-MGMT-1M1W 1master1worker管理集群】管理集群；1 master + worker。
节点拓扑：master×1, worker×N；清单：bc-mgmt-1m1w.yaml + bn-master×1 + bn-worker×N
1. component.yaml 中 A 依赖 B;2. RI 同时包含 A、B</t>
  </si>
  <si>
    <t>基础用例 DU-IT-016; 场景 SC-MGMT-1M1W; 组件=依赖约束</t>
  </si>
  <si>
    <t>DU-IT-017-SC-MGMT-1M1W</t>
  </si>
  <si>
    <t>[1master1worker管理集群] 验证某组件 current 与 target 相同时 NeedExecute 跳过该组件</t>
  </si>
  <si>
    <t>【场景 SC-MGMT-1M1W 1master1worker管理集群】管理集群；1 master + worker。
节点拓扑：master×1, worker×N；清单：bc-mgmt-1m1w.yaml + bn-master×1 + bn-worker×N
1. 构造升级包中部分组件版本不变;2. 某组件 VersionContext current==target</t>
  </si>
  <si>
    <t>基础用例 DU-IT-017; 场景 SC-MGMT-1M1W; 组件=跳过</t>
  </si>
  <si>
    <t>DU-IT-001-SC-MGMT-3M</t>
  </si>
  <si>
    <t>[3master高可用管理集群] 验证 apply BKECluster/BKENode 后完成集群安装并产生有效 ClusterVersion 与 ReleaseImage</t>
  </si>
  <si>
    <t>【场景 SC-MGMT-3M 3master高可用管理集群】管理集群；3 master HA。
节点拓扑：master×3；清单：bc-mgmt-3m.yaml + bn-master×3
1. capbke 已部署且 CRD（含 ClusterVersion/ReleaseImage）已安装;2. OCI 可访问且已推送安装版本 ri 制品;3. 按场景准备 bc.yaml、bn.yaml（节点数与角色匹配）</t>
  </si>
  <si>
    <t>基础用例 DU-IT-001; 场景 SC-MGMT-3M</t>
  </si>
  <si>
    <t>DU-IT-002-SC-MGMT-3M</t>
  </si>
  <si>
    <t>[3master高可用管理集群] 验证安装阶段 ClusterVersion 从 OCI 拉取 ri 并创建 ReleaseImage CR</t>
  </si>
  <si>
    <t>【场景 SC-MGMT-3M 3master高可用管理集群】管理集群；3 master HA。
节点拓扑：master×3；清单：bc-mgmt-3m.yaml + bn-master×3
1. 场景集群已 apply;2. OCI 存在 ri:{INSTALL_VER};3. CV Reconciler 可访问集群 Pull+Create</t>
  </si>
  <si>
    <t>基础用例 DU-IT-002; 场景 SC-MGMT-3M</t>
  </si>
  <si>
    <t>DU-IT-003-SC-MGMT-3M</t>
  </si>
  <si>
    <t>[3master高可用管理集群] 验证安装阶段 ReleaseImage 调和后拉取 ri 且 status.phase 变为 Valid</t>
  </si>
  <si>
    <t>【场景 SC-MGMT-3M 3master高可用管理集群】管理集群；3 master HA。
节点拓扑：master×3；清单：bc-mgmt-3m.yaml + bn-master×3
1. ReleaseImage CR 已创建且 spec.ociRef 正确;2. OCI ri 含 release.yaml 与 components/**</t>
  </si>
  <si>
    <t>基础用例 DU-IT-003; 场景 SC-MGMT-3M</t>
  </si>
  <si>
    <t>DU-IT-004-SC-MGMT-3M</t>
  </si>
  <si>
    <t>[3master高可用管理集群] 验证安装收尾由 BKECluster 调和写入 ClusterVersion.status</t>
  </si>
  <si>
    <t>【场景 SC-MGMT-3M 3master高可用管理集群】管理集群；3 master HA。
节点拓扑：master×3；清单：bc-mgmt-3m.yaml + bn-master×3
1. DU-IT-002/003 同场景已通过;2. 可对比 CV/BC 日志时间线</t>
  </si>
  <si>
    <t>基础用例 DU-IT-004; 场景 SC-MGMT-3M</t>
  </si>
  <si>
    <t>DU-IT-005-SC-MGMT-3M</t>
  </si>
  <si>
    <t>[3master高可用管理集群] 验证 Patch desiredVersion 触发声明式升级 DAG 并完成版本切换</t>
  </si>
  <si>
    <t>【场景 SC-MGMT-3M 3master高可用管理集群】管理集群；3 master HA。
节点拓扑：master×3；清单：bc-mgmt-3m.yaml + bn-master×3
1. 同场景 DU-IT-001 已通过;2. 已开启 declarative-upgrade;3. 目标版本 RI Valid;4. UpgradePath 使 {FROM}→{TO} 可达</t>
  </si>
  <si>
    <t>基础用例 DU-IT-005; 场景 SC-MGMT-3M</t>
  </si>
  <si>
    <t>DU-IT-006-SC-MGMT-3M</t>
  </si>
  <si>
    <t>[3master高可用管理集群] 验证升级 DAG 完成后 BKECluster 更新 ClusterVersion.status</t>
  </si>
  <si>
    <t>【场景 SC-MGMT-3M 3master高可用管理集群】管理集群；3 master HA。
节点拓扑：master×3；清单：bc-mgmt-3m.yaml + bn-master×3
1. 同场景 DU-IT-005 中 DAG 已执行</t>
  </si>
  <si>
    <t>基础用例 DU-IT-006; 场景 SC-MGMT-3M</t>
  </si>
  <si>
    <t>DU-IT-007-SC-MGMT-3M</t>
  </si>
  <si>
    <t>[3master高可用管理集群] 验证升级 DAG 按拓扑批次顺序执行各组件</t>
  </si>
  <si>
    <t>【场景 SC-MGMT-3M 3master高可用管理集群】管理集群；3 master HA。
节点拓扑：master×3；清单：bc-mgmt-3m.yaml + bn-master×3
1. 同场景 DU-IT-005 已触发;2. 目标 RI spec.upgrade.components 含 dependencies;3. 已抓取 capbke 日志</t>
  </si>
  <si>
    <t>基础用例 DU-IT-007; 场景 SC-MGMT-3M</t>
  </si>
  <si>
    <t>DU-IT-008-SC-MGMT-3M</t>
  </si>
  <si>
    <t>[3master高可用管理集群] 验证 pre-upgrade-resources inline 组件执行并部署预处理资源</t>
  </si>
  <si>
    <t>【场景 SC-MGMT-3M 3master高可用管理集群】管理集群；3 master HA。
节点拓扑：master×3；清单：bc-mgmt-3m.yaml + bn-master×3
1. RI 含 pre-upgrade-resources 且 inline.handler=EnsurePreUpgradeResources;2. bundle 含 CM/Secret 清单</t>
  </si>
  <si>
    <t>基础用例 DU-IT-008; 场景 SC-MGMT-3M; 组件=pre-upgrade-resources</t>
  </si>
  <si>
    <t>DU-IT-009-SC-MGMT-3M</t>
  </si>
  <si>
    <t>[3master高可用管理集群] 验证 etcd inline 组件升级（EnsureEtcdUpgrade）</t>
  </si>
  <si>
    <t>【场景 SC-MGMT-3M 3master高可用管理集群】管理集群；3 master HA。
节点拓扑：master×3；清单：bc-mgmt-3m.yaml + bn-master×3
1. VersionContext 中 etcd current≠target;2. RI 配置 inline EnsureEtcdUpgrade;3. 场景 etcd 成员数与拓扑一致
5. etcd 3 成员，保持 quorum</t>
  </si>
  <si>
    <t>基础用例 DU-IT-009; 场景 SC-MGMT-3M; 组件=etcd</t>
  </si>
  <si>
    <t>DU-IT-010-SC-MGMT-3M</t>
  </si>
  <si>
    <t>[3master高可用管理集群] 验证 kubernetes-master inline 组件滚动升级控制面</t>
  </si>
  <si>
    <t>【场景 SC-MGMT-3M 3master高可用管理集群】管理集群；3 master HA。
节点拓扑：master×3；清单：bc-mgmt-3m.yaml + bn-master×3
1. RI 含 kubernetes-master + EnsureMasterUpgrade;2. 场景内全部 master 节点 Ready;3. master 版本有差
5. 3 master 滚动升级</t>
  </si>
  <si>
    <t>基础用例 DU-IT-010; 场景 SC-MGMT-3M; 组件=kubernetes-master</t>
  </si>
  <si>
    <t>DU-IT-011-SC-MGMT-3M</t>
  </si>
  <si>
    <t>[3master高可用管理集群] 验证 kubernetes-worker inline 组件滚动升级 worker</t>
  </si>
  <si>
    <t>【场景 SC-MGMT-3M 3master高可用管理集群】管理集群；3 master HA。
节点拓扑：master×3；清单：bc-mgmt-3m.yaml + bn-master×3
1. RI 含 kubernetes-worker + EnsureWorkerUpgrade;2. 场景含 worker 节点;3. worker 版本有差</t>
  </si>
  <si>
    <t>DU-IT-012-SC-MGMT-3M</t>
  </si>
  <si>
    <t>[3master高可用管理集群] 验证 containerd inline 组件升级各节点 containerd</t>
  </si>
  <si>
    <t>【场景 SC-MGMT-3M 3master高可用管理集群】管理集群；3 master HA。
节点拓扑：master×3；清单：bc-mgmt-3m.yaml + bn-master×3
1. RI 含 containerd + EnsureContainerdUpgrade;2. containerd 版本有差;3. 各节点 agent 可达</t>
  </si>
  <si>
    <t>基础用例 DU-IT-012; 场景 SC-MGMT-3M; 组件=containerd</t>
  </si>
  <si>
    <t>DU-IT-013-SC-MGMT-3M</t>
  </si>
  <si>
    <t>[3master高可用管理集群] 验证 provider-upgrade manifest 在管理集群 Apply 成功</t>
  </si>
  <si>
    <t>【场景 SC-MGMT-3M 3master高可用管理集群】管理集群；3 master HA。
节点拓扑：master×3；清单：bc-mgmt-3m.yaml + bn-master×3
1. **本用例仅在管理集群场景执行**（provider-upgrade 只部署在管理集群，业务集群不承载 capbke provider）;2. RI 含 provider-upgrade（非 inline）;3. provider-upgrade 目录 YAML 非空;4. 管理集群 API 可达且为当前被升级 BKECluster 所在集群</t>
  </si>
  <si>
    <t>【拓扑 master×3】
1. 在**管理集群**触发升级（patch 管理集群 ClusterVersion.desiredVersion）;2. 检索 capbke 日志 ApplyComponent provider-upgrade;3. 在**同一管理集群** get bke-provider 相关 Deployment/ConfigMap;4. 确认未在业务集群 API 上出现 provider-upgrade Apply
5. 可选：并行存在业务集群时，在业务集群确认无 bke-provider 变更</t>
  </si>
  <si>
    <t>基础用例 DU-IT-013; 场景 SC-MGMT-3M; 组件=provider-upgrade</t>
  </si>
  <si>
    <t>DU-IT-014-SC-MGMT-3M</t>
  </si>
  <si>
    <t>[3master高可用管理集群] 验证 bkeagent inline 组件升级（EnsureAgentUpgrade）</t>
  </si>
  <si>
    <t>【场景 SC-MGMT-3M 3master高可用管理集群】管理集群；3 master HA。
节点拓扑：master×3；清单：bc-mgmt-3m.yaml + bn-master×3
1. RI 含 bkeagent 且 inline.handler=EnsureAgentUpgrade;2. bkeagent-deployer 版本有差;3. 场景集群 agent 可 push;4. 存在 cluster-system/bkeagent-deployer DS</t>
  </si>
  <si>
    <t>基础用例 DU-IT-014; 场景 SC-MGMT-3M; 组件=bkeagent</t>
  </si>
  <si>
    <t>DU-IT-015-SC-MGMT-3M</t>
  </si>
  <si>
    <t>[3master高可用管理集群] 验证 coredns-upgrade manifest 在目标集群 Apply 成功</t>
  </si>
  <si>
    <t>【场景 SC-MGMT-3M 3master高可用管理集群】管理集群；3 master HA。
节点拓扑：master×3；清单：bc-mgmt-3m.yaml + bn-master×3
1. RI 含 coredns-upgrade（非 inline）;2. coredns YAML 非空;3. 被升级集群 API 可达
4. 在**本集群（被升级集群）** Apply</t>
  </si>
  <si>
    <t>基础用例 DU-IT-015; 场景 SC-MGMT-3M; 组件=coredns-upgrade</t>
  </si>
  <si>
    <t>DU-IT-018-SC-MGMT-3M</t>
  </si>
  <si>
    <t>[3master高可用管理集群] 验证 kube-proxy-upgrade manifest 在目标集群 Apply 成功</t>
  </si>
  <si>
    <t>【场景 SC-MGMT-3M 3master高可用管理集群】管理集群；3 master HA。
节点拓扑：master×3；清单：bc-mgmt-3m.yaml + bn-master×3
1. RI 含 kube-proxy-upgrade（manifest，见 pkg/upgrade/catalog.go）;2. components/kube-proxy-upgrade/** YAML 非空;3. 被升级集群 API 可达;4. VersionContext 中 kube-proxy current≠target
4. 在**本集群（被升级集群）** Apply</t>
  </si>
  <si>
    <t>基础用例 DU-IT-018; 场景 SC-MGMT-3M; 组件=kube-proxy-upgrade</t>
  </si>
  <si>
    <t>DU-IT-019-SC-MGMT-3M</t>
  </si>
  <si>
    <t>[3master高可用管理集群] 验证 calico-upgrade manifest 在目标集群 Apply 成功</t>
  </si>
  <si>
    <t>【场景 SC-MGMT-3M 3master高可用管理集群】管理集群；3 master HA。
节点拓扑：master×3；清单：bc-mgmt-3m.yaml + bn-master×3
1. RI 含 calico-upgrade（manifest，见 pkg/upgrade/）;2. components/calico-upgrade/** YAML 非空;3. 被升级集群 API 可达;4. VersionContext 中 calico current≠target
4. 在**本集群（被升级集群）** Apply
5. calico-node DS 覆盖 master+worker</t>
  </si>
  <si>
    <t>基础用例 DU-IT-019; 场景 SC-MGMT-3M; 组件=calico-upgrade</t>
  </si>
  <si>
    <t>DU-IT-016-SC-MGMT-3M</t>
  </si>
  <si>
    <t>[3master高可用管理集群] 验证组件 dependencies 约束时依赖项必须先于被依赖项执行</t>
  </si>
  <si>
    <t>【场景 SC-MGMT-3M 3master高可用管理集群】管理集群；3 master HA。
节点拓扑：master×3；清单：bc-mgmt-3m.yaml + bn-master×3
1. component.yaml 中 A 依赖 B;2. RI 同时包含 A、B</t>
  </si>
  <si>
    <t>基础用例 DU-IT-016; 场景 SC-MGMT-3M; 组件=依赖约束</t>
  </si>
  <si>
    <t>DU-IT-017-SC-MGMT-3M</t>
  </si>
  <si>
    <t>[3master高可用管理集群] 验证某组件 current 与 target 相同时 NeedExecute 跳过该组件</t>
  </si>
  <si>
    <t>【场景 SC-MGMT-3M 3master高可用管理集群】管理集群；3 master HA。
节点拓扑：master×3；清单：bc-mgmt-3m.yaml + bn-master×3
1. 构造升级包中部分组件版本不变;2. 某组件 VersionContext current==target</t>
  </si>
  <si>
    <t>基础用例 DU-IT-017; 场景 SC-MGMT-3M; 组件=跳过</t>
  </si>
  <si>
    <t>DU-IT-001-SC-MGMT-3M1W</t>
  </si>
  <si>
    <t>[3master1worker高可用管理集群] 验证 apply BKECluster/BKENode 后完成集群安装并产生有效 ClusterVersion 与 ReleaseImage</t>
  </si>
  <si>
    <t>【场景 SC-MGMT-3M1W 3master1worker高可用管理集群】管理集群；3 master HA + worker。
节点拓扑：master×3, worker×N；清单：bc-mgmt-3m1w.yaml + bn-master×3 + bn-worker×N
1. capbke 已部署且 CRD（含 ClusterVersion/ReleaseImage）已安装;2. OCI 可访问且已推送安装版本 ri 制品;3. 按场景准备 bc.yaml、bn.yaml（节点数与角色匹配）</t>
  </si>
  <si>
    <t>基础用例 DU-IT-001; 场景 SC-MGMT-3M1W</t>
  </si>
  <si>
    <t>DU-IT-002-SC-MGMT-3M1W</t>
  </si>
  <si>
    <t>[3master1worker高可用管理集群] 验证安装阶段 ClusterVersion 从 OCI 拉取 ri 并创建 ReleaseImage CR</t>
  </si>
  <si>
    <t>【场景 SC-MGMT-3M1W 3master1worker高可用管理集群】管理集群；3 master HA + worker。
节点拓扑：master×3, worker×N；清单：bc-mgmt-3m1w.yaml + bn-master×3 + bn-worker×N
1. 场景集群已 apply;2. OCI 存在 ri:{INSTALL_VER};3. CV Reconciler 可访问集群 Pull+Create</t>
  </si>
  <si>
    <t>基础用例 DU-IT-002; 场景 SC-MGMT-3M1W</t>
  </si>
  <si>
    <t>DU-IT-003-SC-MGMT-3M1W</t>
  </si>
  <si>
    <t>[3master1worker高可用管理集群] 验证安装阶段 ReleaseImage 调和后拉取 ri 且 status.phase 变为 Valid</t>
  </si>
  <si>
    <t>【场景 SC-MGMT-3M1W 3master1worker高可用管理集群】管理集群；3 master HA + worker。
节点拓扑：master×3, worker×N；清单：bc-mgmt-3m1w.yaml + bn-master×3 + bn-worker×N
1. ReleaseImage CR 已创建且 spec.ociRef 正确;2. OCI ri 含 release.yaml 与 components/**</t>
  </si>
  <si>
    <t>基础用例 DU-IT-003; 场景 SC-MGMT-3M1W</t>
  </si>
  <si>
    <t>DU-IT-004-SC-MGMT-3M1W</t>
  </si>
  <si>
    <t>[3master1worker高可用管理集群] 验证安装收尾由 BKECluster 调和写入 ClusterVersion.status</t>
  </si>
  <si>
    <t>【场景 SC-MGMT-3M1W 3master1worker高可用管理集群】管理集群；3 master HA + worker。
节点拓扑：master×3, worker×N；清单：bc-mgmt-3m1w.yaml + bn-master×3 + bn-worker×N
1. DU-IT-002/003 同场景已通过;2. 可对比 CV/BC 日志时间线</t>
  </si>
  <si>
    <t>基础用例 DU-IT-004; 场景 SC-MGMT-3M1W</t>
  </si>
  <si>
    <t>DU-IT-005-SC-MGMT-3M1W</t>
  </si>
  <si>
    <t>[3master1worker高可用管理集群] 验证 Patch desiredVersion 触发声明式升级 DAG 并完成版本切换</t>
  </si>
  <si>
    <t>【场景 SC-MGMT-3M1W 3master1worker高可用管理集群】管理集群；3 master HA + worker。
节点拓扑：master×3, worker×N；清单：bc-mgmt-3m1w.yaml + bn-master×3 + bn-worker×N
1. 同场景 DU-IT-001 已通过;2. 已开启 declarative-upgrade;3. 目标版本 RI Valid;4. UpgradePath 使 {FROM}→{TO} 可达</t>
  </si>
  <si>
    <t>基础用例 DU-IT-005; 场景 SC-MGMT-3M1W</t>
  </si>
  <si>
    <t>DU-IT-006-SC-MGMT-3M1W</t>
  </si>
  <si>
    <t>[3master1worker高可用管理集群] 验证升级 DAG 完成后 BKECluster 更新 ClusterVersion.status</t>
  </si>
  <si>
    <t>【场景 SC-MGMT-3M1W 3master1worker高可用管理集群】管理集群；3 master HA + worker。
节点拓扑：master×3, worker×N；清单：bc-mgmt-3m1w.yaml + bn-master×3 + bn-worker×N
1. 同场景 DU-IT-005 中 DAG 已执行</t>
  </si>
  <si>
    <t>基础用例 DU-IT-006; 场景 SC-MGMT-3M1W</t>
  </si>
  <si>
    <t>DU-IT-007-SC-MGMT-3M1W</t>
  </si>
  <si>
    <t>[3master1worker高可用管理集群] 验证升级 DAG 按拓扑批次顺序执行各组件</t>
  </si>
  <si>
    <t>【场景 SC-MGMT-3M1W 3master1worker高可用管理集群】管理集群；3 master HA + worker。
节点拓扑：master×3, worker×N；清单：bc-mgmt-3m1w.yaml + bn-master×3 + bn-worker×N
1. 同场景 DU-IT-005 已触发;2. 目标 RI spec.upgrade.components 含 dependencies;3. 已抓取 capbke 日志</t>
  </si>
  <si>
    <t>基础用例 DU-IT-007; 场景 SC-MGMT-3M1W</t>
  </si>
  <si>
    <t>DU-IT-008-SC-MGMT-3M1W</t>
  </si>
  <si>
    <t>[3master1worker高可用管理集群] 验证 pre-upgrade-resources inline 组件执行并部署预处理资源</t>
  </si>
  <si>
    <t>【场景 SC-MGMT-3M1W 3master1worker高可用管理集群】管理集群；3 master HA + worker。
节点拓扑：master×3, worker×N；清单：bc-mgmt-3m1w.yaml + bn-master×3 + bn-worker×N
1. RI 含 pre-upgrade-resources 且 inline.handler=EnsurePreUpgradeResources;2. bundle 含 CM/Secret 清单</t>
  </si>
  <si>
    <t>基础用例 DU-IT-008; 场景 SC-MGMT-3M1W; 组件=pre-upgrade-resources</t>
  </si>
  <si>
    <t>DU-IT-009-SC-MGMT-3M1W</t>
  </si>
  <si>
    <t>[3master1worker高可用管理集群] 验证 etcd inline 组件升级（EnsureEtcdUpgrade）</t>
  </si>
  <si>
    <t>【场景 SC-MGMT-3M1W 3master1worker高可用管理集群】管理集群；3 master HA + worker。
节点拓扑：master×3, worker×N；清单：bc-mgmt-3m1w.yaml + bn-master×3 + bn-worker×N
1. VersionContext 中 etcd current≠target;2. RI 配置 inline EnsureEtcdUpgrade;3. 场景 etcd 成员数与拓扑一致
5. etcd 3 成员，保持 quorum</t>
  </si>
  <si>
    <t>基础用例 DU-IT-009; 场景 SC-MGMT-3M1W; 组件=etcd</t>
  </si>
  <si>
    <t>DU-IT-010-SC-MGMT-3M1W</t>
  </si>
  <si>
    <t>[3master1worker高可用管理集群] 验证 kubernetes-master inline 组件滚动升级控制面</t>
  </si>
  <si>
    <t>【场景 SC-MGMT-3M1W 3master1worker高可用管理集群】管理集群；3 master HA + worker。
节点拓扑：master×3, worker×N；清单：bc-mgmt-3m1w.yaml + bn-master×3 + bn-worker×N
1. RI 含 kubernetes-master + EnsureMasterUpgrade;2. 场景内全部 master 节点 Ready;3. master 版本有差
5. 3 master 滚动升级</t>
  </si>
  <si>
    <t>基础用例 DU-IT-010; 场景 SC-MGMT-3M1W; 组件=kubernetes-master</t>
  </si>
  <si>
    <t>DU-IT-011-SC-MGMT-3M1W</t>
  </si>
  <si>
    <t>[3master1worker高可用管理集群] 验证 kubernetes-worker inline 组件滚动升级 worker</t>
  </si>
  <si>
    <t>【场景 SC-MGMT-3M1W 3master1worker高可用管理集群】管理集群；3 master HA + worker。
节点拓扑：master×3, worker×N；清单：bc-mgmt-3m1w.yaml + bn-master×3 + bn-worker×N
1. RI 含 kubernetes-worker + EnsureWorkerUpgrade;2. 场景含 worker 节点;3. worker 版本有差
5. worker N≥1</t>
  </si>
  <si>
    <t>基础用例 DU-IT-011; 场景 SC-MGMT-3M1W; 组件=kubernetes-worker</t>
  </si>
  <si>
    <t>✓</t>
  </si>
  <si>
    <t>—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</si>
</sst>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\¥#,##0.00;[Red]\¥\-#,##0.00"/>
    <numFmt numFmtId="23" formatCode="\$#,##0_);\(\$#,##0\)"/>
    <numFmt numFmtId="177" formatCode="mmmm\-yy"/>
    <numFmt numFmtId="178" formatCode="[DBNum1][$-804]yyyy&quot;年&quot;m&quot;月&quot;"/>
    <numFmt numFmtId="179" formatCode="\¥#,##0;\¥\-#,##0"/>
    <numFmt numFmtId="180" formatCode="#\ ?/?"/>
    <numFmt numFmtId="5" formatCode="&quot;￥&quot;#,##0;&quot;￥&quot;\-#,##0"/>
    <numFmt numFmtId="26" formatCode="\$#,##0.00_);[Red]\(\$#,##0.00\)"/>
    <numFmt numFmtId="181" formatCode="[DBNum1][$-804]yyyy&quot;年&quot;m&quot;月&quot;d&quot;日&quot;"/>
    <numFmt numFmtId="182" formatCode="[$-804]aaa"/>
    <numFmt numFmtId="183" formatCode="[DBNum1]上午/下午h&quot;时&quot;mm&quot;分&quot;"/>
    <numFmt numFmtId="184" formatCode="yyyy/m/d\ h:mm\ AM/PM"/>
    <numFmt numFmtId="185" formatCode="[DBNum1][$-804]m&quot;月&quot;d&quot;日&quot;"/>
    <numFmt numFmtId="186" formatCode="[$-804]aaaa"/>
    <numFmt numFmtId="187" formatCode="h:mm:ss\ AM/PM"/>
    <numFmt numFmtId="24" formatCode="\$#,##0_);[Red]\(\$#,##0\)"/>
    <numFmt numFmtId="188" formatCode="mm/dd/yy"/>
    <numFmt numFmtId="189" formatCode="#\ ??/??"/>
    <numFmt numFmtId="190" formatCode="m/d"/>
    <numFmt numFmtId="7" formatCode="&quot;￥&quot;#,##0.00;&quot;￥&quot;\-#,##0.00"/>
    <numFmt numFmtId="8" formatCode="&quot;￥&quot;#,##0.00;[Red]&quot;￥&quot;\-#,##0.00"/>
    <numFmt numFmtId="191" formatCode="[DBNum1]h&quot;时&quot;mm&quot;分&quot;"/>
    <numFmt numFmtId="192" formatCode="h:mm\ AM/PM"/>
    <numFmt numFmtId="193" formatCode="dd\-mmm\-yy"/>
    <numFmt numFmtId="194" formatCode="mmmmm"/>
    <numFmt numFmtId="25" formatCode="\$#,##0.00_);\(\$#,##0.00\)"/>
    <numFmt numFmtId="195" formatCode="yy/m/d"/>
    <numFmt numFmtId="196" formatCode="mmmmm\-yy"/>
    <numFmt numFmtId="197" formatCode="\¥#,##0;[Red]\¥\-#,##0"/>
    <numFmt numFmtId="41" formatCode="_ * #,##0_ ;_ * \-#,##0_ ;_ * &quot;-&quot;_ ;_ @_ "/>
    <numFmt numFmtId="198" formatCode="\¥#,##0.00;\¥\-#,##0.00"/>
    <numFmt numFmtId="43" formatCode="_ * #,##0.00_ ;_ * \-#,##0.00_ ;_ * &quot;-&quot;??_ ;_ @_ "/>
    <numFmt numFmtId="42" formatCode="_ &quot;￥&quot;* #,##0_ ;_ &quot;￥&quot;* \-#,##0_ ;_ &quot;￥&quot;* &quot;-&quot;_ ;_ @_ "/>
    <numFmt numFmtId="199" formatCode="#\ ??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417FF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0000FF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70AD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3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1" fillId="34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8" borderId="6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 wrapText="1"/>
    </xf>
    <xf numFmtId="0" fontId="4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4" fillId="0" borderId="0" xfId="0" applyNumberFormat="1" applyFont="1"/>
    <xf numFmtId="0" fontId="1" fillId="0" borderId="0" xfId="0" applyNumberFormat="1" applyFont="1"/>
    <xf numFmtId="0" fontId="5" fillId="3" borderId="0" xfId="0" applyNumberFormat="1" applyFont="1" applyFill="1" applyAlignment="1">
      <alignment horizontal="center" vertical="center" wrapText="1"/>
    </xf>
    <xf numFmtId="0" fontId="1" fillId="0" borderId="0" xfId="0" applyFont="1"/>
    <xf numFmtId="0" fontId="6" fillId="3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vertical="top" wrapText="1"/>
    </xf>
    <xf numFmtId="49" fontId="0" fillId="0" borderId="0" xfId="0" applyNumberFormat="1" applyAlignment="1">
      <alignment wrapText="1"/>
    </xf>
    <xf numFmtId="49" fontId="5" fillId="2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wrapText="1"/>
    </xf>
    <xf numFmtId="0" fontId="1" fillId="4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41" applyFont="1" applyAlignment="1">
      <alignment vertical="top" wrapText="1"/>
    </xf>
    <xf numFmtId="0" fontId="8" fillId="0" borderId="0" xfId="41" applyFont="1" applyAlignment="1">
      <alignment wrapText="1"/>
    </xf>
    <xf numFmtId="0" fontId="9" fillId="0" borderId="0" xfId="41" applyFont="1" applyAlignment="1">
      <alignment wrapText="1"/>
    </xf>
    <xf numFmtId="0" fontId="9" fillId="0" borderId="0" xfId="41" applyFont="1" applyAlignment="1">
      <alignment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customXml" Target="../customXml/item3.xml"/><Relationship Id="rId15" Type="http://schemas.openxmlformats.org/officeDocument/2006/relationships/customXml" Target="../customXml/item2.xml"/><Relationship Id="rId14" Type="http://schemas.openxmlformats.org/officeDocument/2006/relationships/customXml" Target="../customXml/item1.xml"/><Relationship Id="rId13" Type="http://www.wps.cn/officeDocument/2020/cellImage" Target="cellimag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27</xdr:row>
      <xdr:rowOff>167005</xdr:rowOff>
    </xdr:to>
    <xdr:pic>
      <xdr:nvPicPr>
        <xdr:cNvPr id="8" name="ID_E95D32931DBE4F7DA5004D0D464868E3" descr="upload_post_object_v2_002860061"/>
        <xdr:cNvPicPr/>
      </xdr:nvPicPr>
      <xdr:blipFill>
        <a:blip r:embed="rId1"/>
        <a:stretch>
          <a:fillRect/>
        </a:stretch>
      </xdr:blipFill>
      <xdr:spPr>
        <a:xfrm>
          <a:off x="0" y="0"/>
          <a:ext cx="9144000" cy="47961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11</xdr:row>
      <xdr:rowOff>124460</xdr:rowOff>
    </xdr:to>
    <xdr:pic>
      <xdr:nvPicPr>
        <xdr:cNvPr id="2" name="ID_CFF0F02C3E044EB681F4D6E9D47DAF2B" descr="upload_post_object_v2_795172726"/>
        <xdr:cNvPicPr/>
      </xdr:nvPicPr>
      <xdr:blipFill>
        <a:blip r:embed="rId2"/>
        <a:stretch>
          <a:fillRect/>
        </a:stretch>
      </xdr:blipFill>
      <xdr:spPr>
        <a:xfrm>
          <a:off x="0" y="0"/>
          <a:ext cx="9144000" cy="20104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38100</xdr:colOff>
      <xdr:row>10</xdr:row>
      <xdr:rowOff>20955</xdr:rowOff>
    </xdr:to>
    <xdr:pic>
      <xdr:nvPicPr>
        <xdr:cNvPr id="7" name="ID_3020DE3ECA3E4126B65A70A8A677AC27" descr="upload_post_object_v2_159199628"/>
        <xdr:cNvPicPr/>
      </xdr:nvPicPr>
      <xdr:blipFill>
        <a:blip r:embed="rId3"/>
        <a:stretch>
          <a:fillRect/>
        </a:stretch>
      </xdr:blipFill>
      <xdr:spPr>
        <a:xfrm>
          <a:off x="0" y="0"/>
          <a:ext cx="8953500" cy="17354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26</xdr:row>
      <xdr:rowOff>10160</xdr:rowOff>
    </xdr:to>
    <xdr:pic>
      <xdr:nvPicPr>
        <xdr:cNvPr id="9" name="ID_3DCCF8002B4540518ED4337254FAAFCF" descr="upload_post_object_v2_683861061"/>
        <xdr:cNvPicPr/>
      </xdr:nvPicPr>
      <xdr:blipFill>
        <a:blip r:embed="rId4"/>
        <a:stretch>
          <a:fillRect/>
        </a:stretch>
      </xdr:blipFill>
      <xdr:spPr>
        <a:xfrm>
          <a:off x="0" y="0"/>
          <a:ext cx="9144000" cy="4467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2</xdr:row>
      <xdr:rowOff>55880</xdr:rowOff>
    </xdr:to>
    <xdr:pic>
      <xdr:nvPicPr>
        <xdr:cNvPr id="6" name="ID_0DDC820BF08D4005842F1DDEB3CDFBB0" descr="upload_post_object_v2_066959359"/>
        <xdr:cNvPicPr/>
      </xdr:nvPicPr>
      <xdr:blipFill>
        <a:blip r:embed="rId5"/>
        <a:stretch>
          <a:fillRect/>
        </a:stretch>
      </xdr:blipFill>
      <xdr:spPr>
        <a:xfrm>
          <a:off x="0" y="0"/>
          <a:ext cx="91440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3</xdr:row>
      <xdr:rowOff>80010</xdr:rowOff>
    </xdr:to>
    <xdr:pic>
      <xdr:nvPicPr>
        <xdr:cNvPr id="11" name="ID_72EA7B103BE24152BA3D89BEBCA5E326" descr="upload_post_object_v2_587783546"/>
        <xdr:cNvPicPr/>
      </xdr:nvPicPr>
      <xdr:blipFill>
        <a:blip r:embed="rId6"/>
        <a:stretch>
          <a:fillRect/>
        </a:stretch>
      </xdr:blipFill>
      <xdr:spPr>
        <a:xfrm>
          <a:off x="0" y="0"/>
          <a:ext cx="3238500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41</xdr:row>
      <xdr:rowOff>41275</xdr:rowOff>
    </xdr:to>
    <xdr:pic>
      <xdr:nvPicPr>
        <xdr:cNvPr id="5" name="ID_80B640C61DC644F087B1FE36574B6050" descr="upload_post_object_v2_397841103"/>
        <xdr:cNvPicPr/>
      </xdr:nvPicPr>
      <xdr:blipFill>
        <a:blip r:embed="rId7"/>
        <a:stretch>
          <a:fillRect/>
        </a:stretch>
      </xdr:blipFill>
      <xdr:spPr>
        <a:xfrm>
          <a:off x="0" y="0"/>
          <a:ext cx="9144000" cy="7070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13</xdr:row>
      <xdr:rowOff>64770</xdr:rowOff>
    </xdr:to>
    <xdr:pic>
      <xdr:nvPicPr>
        <xdr:cNvPr id="4" name="ID_D155DDBB6D664CBAA0D6860A0D6093A7" descr="upload_post_object_v2_440844998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2293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7</xdr:row>
      <xdr:rowOff>63500</xdr:rowOff>
    </xdr:to>
    <xdr:pic>
      <xdr:nvPicPr>
        <xdr:cNvPr id="12" name="ID_1F716C4777324C0193BDDEC10D0D6F39" descr="upload_post_object_v2_143365415"/>
        <xdr:cNvPicPr/>
      </xdr:nvPicPr>
      <xdr:blipFill>
        <a:blip r:embed="rId9"/>
        <a:stretch>
          <a:fillRect/>
        </a:stretch>
      </xdr:blipFill>
      <xdr:spPr>
        <a:xfrm>
          <a:off x="0" y="0"/>
          <a:ext cx="9144000" cy="1263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4</xdr:row>
      <xdr:rowOff>87630</xdr:rowOff>
    </xdr:to>
    <xdr:pic>
      <xdr:nvPicPr>
        <xdr:cNvPr id="3" name="ID_B809DD7393BC4334B3627F42F735D4C2" descr="upload_post_object_v2_329609281"/>
        <xdr:cNvPicPr/>
      </xdr:nvPicPr>
      <xdr:blipFill>
        <a:blip r:embed="rId10"/>
        <a:stretch>
          <a:fillRect/>
        </a:stretch>
      </xdr:blipFill>
      <xdr:spPr>
        <a:xfrm>
          <a:off x="0" y="0"/>
          <a:ext cx="9144000" cy="773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16</xdr:row>
      <xdr:rowOff>80010</xdr:rowOff>
    </xdr:to>
    <xdr:pic>
      <xdr:nvPicPr>
        <xdr:cNvPr id="10" name="ID_3DC2DED0525D4D8FB78E2DC5B59E713F" descr="upload_post_object_v2_978941991"/>
        <xdr:cNvPicPr/>
      </xdr:nvPicPr>
      <xdr:blipFill>
        <a:blip r:embed="rId11"/>
        <a:stretch>
          <a:fillRect/>
        </a:stretch>
      </xdr:blipFill>
      <xdr:spPr>
        <a:xfrm>
          <a:off x="0" y="0"/>
          <a:ext cx="9144000" cy="2823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228600</xdr:colOff>
      <xdr:row>38</xdr:row>
      <xdr:rowOff>116840</xdr:rowOff>
    </xdr:to>
    <xdr:pic>
      <xdr:nvPicPr>
        <xdr:cNvPr id="13" name="ID_4C1113D1009048EC9BB03ADC379E84F7" descr="upload_post_object_v2_916039185"/>
        <xdr:cNvPicPr/>
      </xdr:nvPicPr>
      <xdr:blipFill>
        <a:blip r:embed="rId12"/>
        <a:stretch>
          <a:fillRect/>
        </a:stretch>
      </xdr:blipFill>
      <xdr:spPr>
        <a:xfrm>
          <a:off x="0" y="0"/>
          <a:ext cx="9144000" cy="6631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66675</xdr:colOff>
      <xdr:row>38</xdr:row>
      <xdr:rowOff>133350</xdr:rowOff>
    </xdr:to>
    <xdr:pic>
      <xdr:nvPicPr>
        <xdr:cNvPr id="14" name="ID_ADE51532D7A94B9DB12DC75F591FDB9D" descr="upload_post_object_v2_085799344"/>
        <xdr:cNvPicPr/>
      </xdr:nvPicPr>
      <xdr:blipFill>
        <a:blip r:embed="rId13"/>
        <a:stretch>
          <a:fillRect/>
        </a:stretch>
      </xdr:blipFill>
      <xdr:spPr>
        <a:xfrm>
          <a:off x="0" y="0"/>
          <a:ext cx="4181475" cy="664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gitcode.com/openFuyao/cluster-api-provider-bke/pull/357" TargetMode="External"/><Relationship Id="rId8" Type="http://schemas.openxmlformats.org/officeDocument/2006/relationships/hyperlink" Target="https://gitcode.com/openFuyao/sig-installation/issues/231" TargetMode="External"/><Relationship Id="rId7" Type="http://schemas.openxmlformats.org/officeDocument/2006/relationships/hyperlink" Target="https://gitcode.com/openFuyao/cluster-api-provider-bke/issues/71" TargetMode="External"/><Relationship Id="rId6" Type="http://schemas.openxmlformats.org/officeDocument/2006/relationships/hyperlink" Target="https://gitcode.com/openFuyao/cluster-api-provider-bke/pull/355" TargetMode="External"/><Relationship Id="rId5" Type="http://schemas.openxmlformats.org/officeDocument/2006/relationships/hyperlink" Target="https://gitcode.com/openFuyao/sig-installation/issues/222" TargetMode="External"/><Relationship Id="rId4" Type="http://schemas.openxmlformats.org/officeDocument/2006/relationships/hyperlink" Target="https://gitcode.com/openFuyao/sig-installation/issues/221" TargetMode="External"/><Relationship Id="rId3" Type="http://schemas.openxmlformats.org/officeDocument/2006/relationships/hyperlink" Target="https://gitcode.com/openFuyao/cluster-api-provider-bke/pull/343" TargetMode="External"/><Relationship Id="rId24" Type="http://schemas.openxmlformats.org/officeDocument/2006/relationships/hyperlink" Target="https://gitcode.com/openFuyao/release-image/pull/15" TargetMode="External"/><Relationship Id="rId23" Type="http://schemas.openxmlformats.org/officeDocument/2006/relationships/hyperlink" Target="https://gitcode.com/openFuyao/sig-installation/issues/235" TargetMode="External"/><Relationship Id="rId22" Type="http://schemas.openxmlformats.org/officeDocument/2006/relationships/hyperlink" Target="https://gitcode.com/openFuyao/sig-installation/issues/233" TargetMode="External"/><Relationship Id="rId21" Type="http://schemas.openxmlformats.org/officeDocument/2006/relationships/hyperlink" Target="https://gitcode.com/openFuyao/cluster-api-provider-bke/pull/367" TargetMode="External"/><Relationship Id="rId20" Type="http://schemas.openxmlformats.org/officeDocument/2006/relationships/hyperlink" Target="https://gitcode.com/openFuyao/cluster-api-provider-bke/issues/77" TargetMode="External"/><Relationship Id="rId2" Type="http://schemas.openxmlformats.org/officeDocument/2006/relationships/hyperlink" Target="https://gitcode.com/openFuyao/sig-installation/issues/215" TargetMode="External"/><Relationship Id="rId19" Type="http://schemas.openxmlformats.org/officeDocument/2006/relationships/hyperlink" Target="https://gitcode.com/openFuyao/cluster-api-provider-bke/pull/365" TargetMode="External"/><Relationship Id="rId18" Type="http://schemas.openxmlformats.org/officeDocument/2006/relationships/hyperlink" Target="https://gitcode.com/openFuyao/cluster-api-provider-bke/pull/364" TargetMode="External"/><Relationship Id="rId17" Type="http://schemas.openxmlformats.org/officeDocument/2006/relationships/hyperlink" Target="https://gitcode.com/openFuyao/cluster-api-provider-bke/issues/76" TargetMode="External"/><Relationship Id="rId16" Type="http://schemas.openxmlformats.org/officeDocument/2006/relationships/hyperlink" Target="https://gitcode.com/openFuyao/installer-service/pull/98" TargetMode="External"/><Relationship Id="rId15" Type="http://schemas.openxmlformats.org/officeDocument/2006/relationships/hyperlink" Target="https://gitcode.com/openFuyao/cluster-api-provider-bke/issues/75" TargetMode="External"/><Relationship Id="rId14" Type="http://schemas.openxmlformats.org/officeDocument/2006/relationships/hyperlink" Target="https://gitcode.com/openFuyao/cluster-api-provider-bke/pull/363" TargetMode="External"/><Relationship Id="rId13" Type="http://schemas.openxmlformats.org/officeDocument/2006/relationships/hyperlink" Target="https://gitcode.com/openFuyao/cluster-api-provider-bke/issues/74" TargetMode="External"/><Relationship Id="rId12" Type="http://schemas.openxmlformats.org/officeDocument/2006/relationships/hyperlink" Target="https://gitcode.com/openFuyao/cluster-api-provider-bke/pull/362" TargetMode="External"/><Relationship Id="rId11" Type="http://schemas.openxmlformats.org/officeDocument/2006/relationships/hyperlink" Target="https://gitcode.com/openFuyao/cluster-api-provider-bke/issues/72" TargetMode="External"/><Relationship Id="rId10" Type="http://schemas.openxmlformats.org/officeDocument/2006/relationships/hyperlink" Target="https://gitcode.com/openFuyao/cluster-api-provider-bke/pull/358" TargetMode="External"/><Relationship Id="rId1" Type="http://schemas.openxmlformats.org/officeDocument/2006/relationships/hyperlink" Target="https://gitcode.com/openFuyao/sig-installation/issues/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opLeftCell="G1" workbookViewId="0">
      <pane ySplit="1" topLeftCell="A8" activePane="bottomLeft" state="frozen"/>
      <selection/>
      <selection pane="bottomLeft" activeCell="B7" sqref="B7"/>
    </sheetView>
  </sheetViews>
  <sheetFormatPr defaultColWidth="9" defaultRowHeight="13.5"/>
  <cols>
    <col min="1" max="1" width="11" customWidth="1"/>
    <col min="2" max="2" width="48" customWidth="1"/>
    <col min="3" max="4" width="10" customWidth="1"/>
    <col min="5" max="7" width="48" customWidth="1"/>
    <col min="8" max="11" width="10" customWidth="1"/>
    <col min="12" max="12" width="26" customWidth="1"/>
    <col min="13" max="13" width="14" customWidth="1"/>
    <col min="14" max="17" width="10" customWidth="1"/>
  </cols>
  <sheetData>
    <row r="1" ht="27" spans="1:1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22" t="s">
        <v>17</v>
      </c>
      <c r="S1" s="6"/>
    </row>
    <row r="2" ht="69.4" customHeight="1" spans="1:17">
      <c r="A2" s="15" t="s">
        <v>18</v>
      </c>
      <c r="B2" s="15" t="s">
        <v>19</v>
      </c>
      <c r="C2" s="15" t="s">
        <v>20</v>
      </c>
      <c r="D2" s="15"/>
      <c r="E2" s="15" t="s">
        <v>21</v>
      </c>
      <c r="F2" s="15" t="s">
        <v>22</v>
      </c>
      <c r="G2" s="15" t="s">
        <v>23</v>
      </c>
      <c r="H2" s="15" t="s">
        <v>24</v>
      </c>
      <c r="I2" s="15" t="s">
        <v>25</v>
      </c>
      <c r="J2" s="15" t="s">
        <v>26</v>
      </c>
      <c r="K2" s="15" t="s">
        <v>27</v>
      </c>
      <c r="L2" s="15" t="s">
        <v>28</v>
      </c>
      <c r="M2" s="15" t="s">
        <v>29</v>
      </c>
      <c r="N2" s="15"/>
      <c r="O2" s="15"/>
      <c r="P2" s="15"/>
      <c r="Q2" s="15"/>
    </row>
    <row r="3" ht="44.9" customHeight="1" spans="1:17">
      <c r="A3" s="15" t="s">
        <v>30</v>
      </c>
      <c r="B3" s="15" t="s">
        <v>31</v>
      </c>
      <c r="C3" s="19" t="s">
        <v>20</v>
      </c>
      <c r="D3" s="15"/>
      <c r="E3" s="15" t="s">
        <v>32</v>
      </c>
      <c r="F3" s="15" t="s">
        <v>33</v>
      </c>
      <c r="G3" s="15" t="s">
        <v>34</v>
      </c>
      <c r="H3" s="15" t="s">
        <v>24</v>
      </c>
      <c r="I3" s="15" t="s">
        <v>25</v>
      </c>
      <c r="J3" s="15" t="s">
        <v>26</v>
      </c>
      <c r="K3" s="15" t="s">
        <v>27</v>
      </c>
      <c r="L3" s="15" t="s">
        <v>28</v>
      </c>
      <c r="M3" s="15" t="s">
        <v>29</v>
      </c>
      <c r="N3" s="15"/>
      <c r="O3" s="15"/>
      <c r="P3" s="15"/>
      <c r="Q3" s="15"/>
    </row>
    <row r="4" ht="34" customHeight="1" spans="1:17">
      <c r="A4" s="15" t="s">
        <v>35</v>
      </c>
      <c r="B4" s="15" t="s">
        <v>36</v>
      </c>
      <c r="C4" s="15" t="s">
        <v>20</v>
      </c>
      <c r="D4" s="15"/>
      <c r="E4" s="15" t="s">
        <v>37</v>
      </c>
      <c r="F4" s="15" t="s">
        <v>38</v>
      </c>
      <c r="G4" s="15" t="s">
        <v>39</v>
      </c>
      <c r="H4" s="15" t="s">
        <v>24</v>
      </c>
      <c r="I4" s="15" t="s">
        <v>25</v>
      </c>
      <c r="J4" s="15" t="s">
        <v>26</v>
      </c>
      <c r="K4" s="15" t="s">
        <v>27</v>
      </c>
      <c r="L4" s="15" t="s">
        <v>28</v>
      </c>
      <c r="M4" s="15" t="s">
        <v>29</v>
      </c>
      <c r="N4" s="15"/>
      <c r="O4" s="15"/>
      <c r="P4" s="15"/>
      <c r="Q4" s="15"/>
    </row>
    <row r="5" ht="54" spans="1:17">
      <c r="A5" s="15" t="s">
        <v>40</v>
      </c>
      <c r="B5" s="15" t="s">
        <v>41</v>
      </c>
      <c r="C5" s="15" t="s">
        <v>20</v>
      </c>
      <c r="D5" s="15"/>
      <c r="E5" s="15" t="s">
        <v>42</v>
      </c>
      <c r="F5" s="15" t="s">
        <v>43</v>
      </c>
      <c r="G5" s="15" t="s">
        <v>44</v>
      </c>
      <c r="H5" s="15" t="s">
        <v>45</v>
      </c>
      <c r="I5" s="15" t="s">
        <v>25</v>
      </c>
      <c r="J5" s="15" t="s">
        <v>26</v>
      </c>
      <c r="K5" s="15" t="s">
        <v>27</v>
      </c>
      <c r="L5" s="15" t="s">
        <v>28</v>
      </c>
      <c r="M5" s="15" t="s">
        <v>29</v>
      </c>
      <c r="N5" s="15"/>
      <c r="O5" s="15"/>
      <c r="P5" s="15"/>
      <c r="Q5" s="15"/>
    </row>
    <row r="6" ht="55.15" customHeight="1" spans="1:17">
      <c r="A6" s="15" t="s">
        <v>46</v>
      </c>
      <c r="B6" s="15" t="s">
        <v>47</v>
      </c>
      <c r="C6" s="15" t="s">
        <v>20</v>
      </c>
      <c r="D6" s="15"/>
      <c r="E6" s="15" t="s">
        <v>48</v>
      </c>
      <c r="F6" s="15" t="s">
        <v>49</v>
      </c>
      <c r="G6" s="15" t="s">
        <v>50</v>
      </c>
      <c r="H6" s="15" t="s">
        <v>24</v>
      </c>
      <c r="I6" s="15" t="s">
        <v>25</v>
      </c>
      <c r="J6" s="15" t="s">
        <v>26</v>
      </c>
      <c r="K6" s="15" t="s">
        <v>27</v>
      </c>
      <c r="L6" s="15" t="s">
        <v>28</v>
      </c>
      <c r="M6" s="15" t="s">
        <v>51</v>
      </c>
      <c r="N6" s="15"/>
      <c r="O6" s="15"/>
      <c r="P6" s="15"/>
      <c r="Q6" s="15"/>
    </row>
    <row r="7" ht="40.5" spans="1:17">
      <c r="A7" s="15" t="s">
        <v>52</v>
      </c>
      <c r="B7" s="15" t="s">
        <v>53</v>
      </c>
      <c r="C7" s="19" t="s">
        <v>54</v>
      </c>
      <c r="D7" s="15"/>
      <c r="E7" s="15" t="s">
        <v>55</v>
      </c>
      <c r="F7" s="15" t="s">
        <v>56</v>
      </c>
      <c r="G7" s="15" t="s">
        <v>57</v>
      </c>
      <c r="H7" s="15" t="s">
        <v>45</v>
      </c>
      <c r="I7" s="15" t="s">
        <v>25</v>
      </c>
      <c r="J7" s="15" t="s">
        <v>26</v>
      </c>
      <c r="K7" s="15" t="s">
        <v>27</v>
      </c>
      <c r="L7" s="15" t="s">
        <v>28</v>
      </c>
      <c r="M7" s="15" t="s">
        <v>51</v>
      </c>
      <c r="N7" s="15"/>
      <c r="O7" s="15"/>
      <c r="P7" s="15"/>
      <c r="Q7" s="15"/>
    </row>
    <row r="8" ht="40.5" spans="1:17">
      <c r="A8" s="15" t="s">
        <v>58</v>
      </c>
      <c r="B8" s="15" t="s">
        <v>59</v>
      </c>
      <c r="C8" s="19" t="s">
        <v>54</v>
      </c>
      <c r="D8" s="15"/>
      <c r="E8" s="15" t="s">
        <v>60</v>
      </c>
      <c r="F8" s="15" t="s">
        <v>61</v>
      </c>
      <c r="G8" s="15" t="s">
        <v>62</v>
      </c>
      <c r="H8" s="15" t="s">
        <v>24</v>
      </c>
      <c r="I8" s="15" t="s">
        <v>25</v>
      </c>
      <c r="J8" s="15" t="s">
        <v>26</v>
      </c>
      <c r="K8" s="15" t="s">
        <v>27</v>
      </c>
      <c r="L8" s="15" t="s">
        <v>28</v>
      </c>
      <c r="M8" s="15" t="s">
        <v>63</v>
      </c>
      <c r="N8" s="15"/>
      <c r="O8" s="15"/>
      <c r="P8" s="15"/>
      <c r="Q8" s="15"/>
    </row>
    <row r="9" ht="54" spans="1:17">
      <c r="A9" s="27" t="s">
        <v>64</v>
      </c>
      <c r="B9" s="27" t="s">
        <v>65</v>
      </c>
      <c r="C9" s="28" t="s">
        <v>66</v>
      </c>
      <c r="D9" s="27"/>
      <c r="E9" s="27" t="s">
        <v>67</v>
      </c>
      <c r="F9" s="27" t="s">
        <v>68</v>
      </c>
      <c r="G9" s="27" t="s">
        <v>69</v>
      </c>
      <c r="H9" s="27" t="s">
        <v>24</v>
      </c>
      <c r="I9" s="27" t="s">
        <v>25</v>
      </c>
      <c r="J9" s="27" t="s">
        <v>26</v>
      </c>
      <c r="K9" s="27" t="s">
        <v>27</v>
      </c>
      <c r="L9" s="27" t="s">
        <v>70</v>
      </c>
      <c r="M9" s="27" t="s">
        <v>71</v>
      </c>
      <c r="N9" s="15"/>
      <c r="O9" s="15"/>
      <c r="P9" s="15"/>
      <c r="Q9" s="15"/>
    </row>
    <row r="10" ht="40.5" spans="1:17">
      <c r="A10" s="15" t="s">
        <v>72</v>
      </c>
      <c r="B10" s="15" t="s">
        <v>73</v>
      </c>
      <c r="C10" s="15" t="s">
        <v>20</v>
      </c>
      <c r="D10" s="15"/>
      <c r="E10" s="15" t="s">
        <v>74</v>
      </c>
      <c r="F10" s="15" t="s">
        <v>75</v>
      </c>
      <c r="G10" s="15" t="s">
        <v>76</v>
      </c>
      <c r="H10" s="15" t="s">
        <v>24</v>
      </c>
      <c r="I10" s="15" t="s">
        <v>25</v>
      </c>
      <c r="J10" s="15" t="s">
        <v>26</v>
      </c>
      <c r="K10" s="15" t="s">
        <v>27</v>
      </c>
      <c r="L10" s="15" t="s">
        <v>77</v>
      </c>
      <c r="M10" s="15" t="s">
        <v>71</v>
      </c>
      <c r="N10" s="15"/>
      <c r="O10" s="15"/>
      <c r="P10" s="15"/>
      <c r="Q10" s="15"/>
    </row>
    <row r="11" ht="40.5" spans="1:17">
      <c r="A11" s="15" t="s">
        <v>78</v>
      </c>
      <c r="B11" s="15" t="s">
        <v>79</v>
      </c>
      <c r="C11" s="15" t="s">
        <v>20</v>
      </c>
      <c r="D11" s="15"/>
      <c r="E11" s="15" t="s">
        <v>80</v>
      </c>
      <c r="F11" s="15" t="s">
        <v>81</v>
      </c>
      <c r="G11" s="15" t="s">
        <v>82</v>
      </c>
      <c r="H11" s="15" t="s">
        <v>24</v>
      </c>
      <c r="I11" s="15" t="s">
        <v>25</v>
      </c>
      <c r="J11" s="15" t="s">
        <v>26</v>
      </c>
      <c r="K11" s="15" t="s">
        <v>27</v>
      </c>
      <c r="L11" s="15" t="s">
        <v>83</v>
      </c>
      <c r="M11" s="15" t="s">
        <v>71</v>
      </c>
      <c r="N11" s="15"/>
      <c r="O11" s="15"/>
      <c r="P11" s="15"/>
      <c r="Q11" s="15"/>
    </row>
    <row r="12" ht="40.5" spans="1:17">
      <c r="A12" s="15" t="s">
        <v>84</v>
      </c>
      <c r="B12" s="15" t="s">
        <v>85</v>
      </c>
      <c r="C12" s="19" t="s">
        <v>20</v>
      </c>
      <c r="D12" s="15"/>
      <c r="E12" s="15" t="s">
        <v>86</v>
      </c>
      <c r="F12" s="15" t="s">
        <v>87</v>
      </c>
      <c r="G12" s="15" t="s">
        <v>88</v>
      </c>
      <c r="H12" s="15" t="s">
        <v>24</v>
      </c>
      <c r="I12" s="15" t="s">
        <v>25</v>
      </c>
      <c r="J12" s="15" t="s">
        <v>26</v>
      </c>
      <c r="K12" s="15" t="s">
        <v>27</v>
      </c>
      <c r="L12" s="15" t="s">
        <v>89</v>
      </c>
      <c r="M12" s="15" t="s">
        <v>71</v>
      </c>
      <c r="N12" s="15"/>
      <c r="O12" s="15"/>
      <c r="P12" s="15"/>
      <c r="Q12" s="15"/>
    </row>
    <row r="13" ht="40.5" spans="1:17">
      <c r="A13" s="15" t="s">
        <v>90</v>
      </c>
      <c r="B13" s="15" t="s">
        <v>91</v>
      </c>
      <c r="C13" s="15" t="s">
        <v>20</v>
      </c>
      <c r="D13" s="15"/>
      <c r="E13" s="15" t="s">
        <v>92</v>
      </c>
      <c r="F13" s="15" t="s">
        <v>93</v>
      </c>
      <c r="G13" s="15" t="s">
        <v>94</v>
      </c>
      <c r="H13" s="15" t="s">
        <v>24</v>
      </c>
      <c r="I13" s="15" t="s">
        <v>25</v>
      </c>
      <c r="J13" s="15" t="s">
        <v>26</v>
      </c>
      <c r="K13" s="15" t="s">
        <v>27</v>
      </c>
      <c r="L13" s="15" t="s">
        <v>95</v>
      </c>
      <c r="M13" s="15" t="s">
        <v>71</v>
      </c>
      <c r="N13" s="15"/>
      <c r="O13" s="15"/>
      <c r="P13" s="15"/>
      <c r="Q13" s="15"/>
    </row>
    <row r="14" ht="55" customHeight="1" spans="1:17">
      <c r="A14" s="15" t="s">
        <v>96</v>
      </c>
      <c r="B14" s="19" t="s">
        <v>97</v>
      </c>
      <c r="C14" s="15" t="s">
        <v>20</v>
      </c>
      <c r="D14" s="15"/>
      <c r="E14" s="19" t="s">
        <v>98</v>
      </c>
      <c r="F14" s="19" t="s">
        <v>99</v>
      </c>
      <c r="G14" s="19" t="s">
        <v>100</v>
      </c>
      <c r="H14" s="15" t="s">
        <v>24</v>
      </c>
      <c r="I14" s="15" t="s">
        <v>25</v>
      </c>
      <c r="J14" s="15" t="s">
        <v>26</v>
      </c>
      <c r="K14" s="15" t="s">
        <v>27</v>
      </c>
      <c r="L14" s="19" t="s">
        <v>101</v>
      </c>
      <c r="M14" s="15" t="s">
        <v>102</v>
      </c>
      <c r="N14" s="15"/>
      <c r="O14" s="15"/>
      <c r="P14" s="15"/>
      <c r="Q14" s="15"/>
    </row>
    <row r="15" ht="53.1" customHeight="1" spans="1:17">
      <c r="A15" s="15" t="s">
        <v>103</v>
      </c>
      <c r="B15" s="15" t="s">
        <v>104</v>
      </c>
      <c r="C15" s="15" t="s">
        <v>20</v>
      </c>
      <c r="D15" s="15"/>
      <c r="E15" s="15" t="s">
        <v>105</v>
      </c>
      <c r="F15" s="15" t="s">
        <v>106</v>
      </c>
      <c r="G15" s="15" t="s">
        <v>107</v>
      </c>
      <c r="H15" s="15" t="s">
        <v>24</v>
      </c>
      <c r="I15" s="15" t="s">
        <v>25</v>
      </c>
      <c r="J15" s="15" t="s">
        <v>26</v>
      </c>
      <c r="K15" s="15" t="s">
        <v>27</v>
      </c>
      <c r="L15" s="15" t="s">
        <v>108</v>
      </c>
      <c r="M15" s="15" t="s">
        <v>71</v>
      </c>
      <c r="N15" s="15"/>
      <c r="O15" s="15"/>
      <c r="P15" s="15"/>
      <c r="Q15" s="15"/>
    </row>
    <row r="16" ht="27" spans="1:17">
      <c r="A16" s="15" t="s">
        <v>109</v>
      </c>
      <c r="B16" s="19" t="s">
        <v>110</v>
      </c>
      <c r="C16" s="15" t="s">
        <v>20</v>
      </c>
      <c r="D16" s="15"/>
      <c r="E16" s="19" t="s">
        <v>111</v>
      </c>
      <c r="F16" s="19" t="s">
        <v>112</v>
      </c>
      <c r="G16" s="15" t="s">
        <v>113</v>
      </c>
      <c r="H16" s="15" t="s">
        <v>24</v>
      </c>
      <c r="I16" s="15" t="s">
        <v>25</v>
      </c>
      <c r="J16" s="15" t="s">
        <v>26</v>
      </c>
      <c r="K16" s="15" t="s">
        <v>27</v>
      </c>
      <c r="L16" s="19" t="s">
        <v>114</v>
      </c>
      <c r="M16" s="15" t="s">
        <v>115</v>
      </c>
      <c r="N16" s="15"/>
      <c r="O16" s="15"/>
      <c r="P16" s="15"/>
      <c r="Q16" s="15"/>
    </row>
    <row r="17" ht="27" spans="1:17">
      <c r="A17" s="15" t="s">
        <v>116</v>
      </c>
      <c r="B17" s="15" t="s">
        <v>117</v>
      </c>
      <c r="C17" s="19" t="s">
        <v>66</v>
      </c>
      <c r="D17" s="15"/>
      <c r="E17" s="15" t="s">
        <v>118</v>
      </c>
      <c r="F17" s="15" t="s">
        <v>119</v>
      </c>
      <c r="G17" s="15" t="s">
        <v>120</v>
      </c>
      <c r="H17" s="15" t="s">
        <v>121</v>
      </c>
      <c r="I17" s="15" t="s">
        <v>25</v>
      </c>
      <c r="J17" s="15" t="s">
        <v>26</v>
      </c>
      <c r="K17" s="15" t="s">
        <v>27</v>
      </c>
      <c r="L17" s="15" t="s">
        <v>122</v>
      </c>
      <c r="M17" s="15" t="s">
        <v>123</v>
      </c>
      <c r="N17" s="15"/>
      <c r="O17" s="15"/>
      <c r="P17" s="15"/>
      <c r="Q17" s="15"/>
    </row>
    <row r="18" ht="27" spans="1:17">
      <c r="A18" s="15" t="s">
        <v>124</v>
      </c>
      <c r="B18" s="15" t="s">
        <v>125</v>
      </c>
      <c r="C18" s="15" t="s">
        <v>66</v>
      </c>
      <c r="D18" s="15"/>
      <c r="E18" s="15" t="s">
        <v>126</v>
      </c>
      <c r="F18" s="15" t="s">
        <v>127</v>
      </c>
      <c r="G18" s="15" t="s">
        <v>128</v>
      </c>
      <c r="H18" s="15" t="s">
        <v>129</v>
      </c>
      <c r="I18" s="15" t="s">
        <v>25</v>
      </c>
      <c r="J18" s="15" t="s">
        <v>26</v>
      </c>
      <c r="K18" s="15" t="s">
        <v>27</v>
      </c>
      <c r="L18" s="15" t="s">
        <v>130</v>
      </c>
      <c r="M18" s="15" t="s">
        <v>123</v>
      </c>
      <c r="N18" s="15"/>
      <c r="O18" s="15"/>
      <c r="P18" s="15"/>
      <c r="Q18" s="15"/>
    </row>
    <row r="19" ht="42.05" customHeight="1" spans="1:13">
      <c r="A19" t="s">
        <v>131</v>
      </c>
      <c r="B19" s="12" t="s">
        <v>132</v>
      </c>
      <c r="C19" s="15" t="s">
        <v>20</v>
      </c>
      <c r="E19" s="1" t="s">
        <v>133</v>
      </c>
      <c r="F19" s="1" t="s">
        <v>134</v>
      </c>
      <c r="G19" t="s">
        <v>135</v>
      </c>
      <c r="H19" t="s">
        <v>24</v>
      </c>
      <c r="I19" t="s">
        <v>25</v>
      </c>
      <c r="J19" t="s">
        <v>26</v>
      </c>
      <c r="K19" t="s">
        <v>136</v>
      </c>
      <c r="L19" s="12" t="s">
        <v>137</v>
      </c>
      <c r="M19" s="15" t="s">
        <v>115</v>
      </c>
    </row>
    <row r="20" ht="46.35" customHeight="1" spans="1:13">
      <c r="A20" s="12" t="s">
        <v>138</v>
      </c>
      <c r="B20" s="12" t="s">
        <v>139</v>
      </c>
      <c r="C20" s="15" t="s">
        <v>20</v>
      </c>
      <c r="E20" s="1" t="s">
        <v>140</v>
      </c>
      <c r="F20" s="1" t="s">
        <v>141</v>
      </c>
      <c r="G20" t="s">
        <v>135</v>
      </c>
      <c r="H20" t="s">
        <v>24</v>
      </c>
      <c r="I20" t="s">
        <v>25</v>
      </c>
      <c r="J20" t="s">
        <v>26</v>
      </c>
      <c r="K20" t="s">
        <v>136</v>
      </c>
      <c r="L20" s="12" t="s">
        <v>142</v>
      </c>
      <c r="M20" s="15" t="s">
        <v>115</v>
      </c>
    </row>
  </sheetData>
  <sheetProtection formatCells="0" insertHyperlinks="0" autoFilter="0"/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:B1"/>
    </sheetView>
  </sheetViews>
  <sheetFormatPr defaultColWidth="9" defaultRowHeight="13.5" outlineLevelCol="1"/>
  <cols>
    <col min="1" max="1" width="18" customWidth="1"/>
    <col min="2" max="2" width="36" customWidth="1"/>
  </cols>
  <sheetData>
    <row r="1" ht="14.25" spans="1:1">
      <c r="A1" s="14" t="s">
        <v>143</v>
      </c>
    </row>
    <row r="3" spans="1:2">
      <c r="A3" s="6" t="s">
        <v>144</v>
      </c>
      <c r="B3" s="6" t="s">
        <v>145</v>
      </c>
    </row>
    <row r="4" spans="1:2">
      <c r="A4" t="s">
        <v>146</v>
      </c>
      <c r="B4" t="s">
        <v>147</v>
      </c>
    </row>
    <row r="5" spans="1:2">
      <c r="A5" t="s">
        <v>148</v>
      </c>
      <c r="B5" t="s">
        <v>149</v>
      </c>
    </row>
    <row r="6" spans="1:2">
      <c r="A6" t="s">
        <v>150</v>
      </c>
      <c r="B6" t="s">
        <v>151</v>
      </c>
    </row>
    <row r="7" spans="1:2">
      <c r="A7" t="s">
        <v>152</v>
      </c>
      <c r="B7" t="s">
        <v>153</v>
      </c>
    </row>
    <row r="8" spans="1:2">
      <c r="A8" t="s">
        <v>154</v>
      </c>
      <c r="B8" t="s">
        <v>155</v>
      </c>
    </row>
    <row r="9" spans="1:1">
      <c r="A9" t="s">
        <v>156</v>
      </c>
    </row>
    <row r="10" spans="1:2">
      <c r="A10" t="s">
        <v>157</v>
      </c>
      <c r="B10" s="12" t="s">
        <v>158</v>
      </c>
    </row>
    <row r="11" spans="1:2">
      <c r="A11" t="s">
        <v>159</v>
      </c>
      <c r="B11" t="s">
        <v>160</v>
      </c>
    </row>
  </sheetData>
  <sheetProtection formatCells="0" insertHyperlinks="0" autoFilter="0"/>
  <mergeCells count="1">
    <mergeCell ref="A1:B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="110" zoomScaleNormal="110" topLeftCell="P1" workbookViewId="0">
      <pane ySplit="1" topLeftCell="A23" activePane="bottomLeft" state="frozen"/>
      <selection/>
      <selection pane="bottomLeft" activeCell="P23" sqref="P23"/>
    </sheetView>
  </sheetViews>
  <sheetFormatPr defaultColWidth="9" defaultRowHeight="13.5"/>
  <cols>
    <col min="1" max="1" width="10" style="2" customWidth="1"/>
    <col min="2" max="2" width="10" style="16" customWidth="1"/>
    <col min="3" max="3" width="11" style="2" customWidth="1"/>
    <col min="4" max="4" width="16.875" style="2" customWidth="1"/>
    <col min="5" max="5" width="30.225" style="2" customWidth="1"/>
    <col min="6" max="6" width="14.125" style="2" customWidth="1"/>
    <col min="7" max="7" width="10" style="2" customWidth="1"/>
    <col min="8" max="8" width="17.5833333333333" style="2" customWidth="1"/>
    <col min="9" max="9" width="17.25" style="2" customWidth="1"/>
    <col min="10" max="14" width="10" style="2" customWidth="1"/>
    <col min="15" max="15" width="15.0916666666667" style="2" customWidth="1"/>
    <col min="16" max="18" width="10" style="2" customWidth="1"/>
    <col min="19" max="16384" width="9" style="2"/>
  </cols>
  <sheetData>
    <row r="1" customFormat="1" ht="27" spans="1:17">
      <c r="A1" s="6" t="s">
        <v>161</v>
      </c>
      <c r="B1" s="17" t="s">
        <v>162</v>
      </c>
      <c r="C1" s="6" t="s">
        <v>163</v>
      </c>
      <c r="D1" s="6" t="s">
        <v>157</v>
      </c>
      <c r="E1" s="6" t="s">
        <v>164</v>
      </c>
      <c r="F1" s="6" t="s">
        <v>165</v>
      </c>
      <c r="G1" s="6" t="s">
        <v>166</v>
      </c>
      <c r="H1" s="6" t="s">
        <v>167</v>
      </c>
      <c r="I1" s="6" t="s">
        <v>168</v>
      </c>
      <c r="J1" s="6" t="s">
        <v>169</v>
      </c>
      <c r="K1" s="6" t="s">
        <v>170</v>
      </c>
      <c r="L1" s="6" t="s">
        <v>171</v>
      </c>
      <c r="M1" s="6" t="s">
        <v>172</v>
      </c>
      <c r="N1" s="22" t="s">
        <v>173</v>
      </c>
      <c r="O1" s="22" t="s">
        <v>174</v>
      </c>
      <c r="P1" s="6" t="s">
        <v>175</v>
      </c>
      <c r="Q1" s="6" t="s">
        <v>12</v>
      </c>
    </row>
    <row r="2" customFormat="1" ht="162" spans="1:18">
      <c r="A2" s="15" t="s">
        <v>176</v>
      </c>
      <c r="B2" s="18">
        <v>5.26</v>
      </c>
      <c r="C2" s="19" t="s">
        <v>177</v>
      </c>
      <c r="D2" s="15" t="s">
        <v>18</v>
      </c>
      <c r="E2" s="15" t="s">
        <v>178</v>
      </c>
      <c r="F2" s="19" t="s">
        <v>179</v>
      </c>
      <c r="G2" s="15" t="str">
        <f>_xlfn.DISPIMG("ID_CFF0F02C3E044EB681F4D6E9D47DAF2B",1)</f>
        <v>=DISPIMG("ID_CFF0F02C3E044EB681F4D6E9D47DAF2B",1)</v>
      </c>
      <c r="H2" s="19" t="s">
        <v>180</v>
      </c>
      <c r="I2" s="19" t="s">
        <v>181</v>
      </c>
      <c r="J2" s="19" t="s">
        <v>182</v>
      </c>
      <c r="K2" s="21" t="s">
        <v>183</v>
      </c>
      <c r="L2" s="19" t="s">
        <v>184</v>
      </c>
      <c r="M2" s="19" t="s">
        <v>185</v>
      </c>
      <c r="N2" s="23" t="s">
        <v>186</v>
      </c>
      <c r="O2" s="19" t="s">
        <v>187</v>
      </c>
      <c r="P2" s="15"/>
      <c r="Q2" s="15"/>
      <c r="R2" s="15"/>
    </row>
    <row r="3" customFormat="1" ht="162" spans="1:15">
      <c r="A3" s="2">
        <v>2</v>
      </c>
      <c r="B3" s="16">
        <v>5.26</v>
      </c>
      <c r="C3" s="19" t="s">
        <v>188</v>
      </c>
      <c r="D3"/>
      <c r="E3"/>
      <c r="F3" s="1" t="s">
        <v>189</v>
      </c>
      <c r="G3" s="1" t="str">
        <f>_xlfn.DISPIMG("ID_D155DDBB6D664CBAA0D6860A0D6093A7",1)</f>
        <v>=DISPIMG("ID_D155DDBB6D664CBAA0D6860A0D6093A7",1)</v>
      </c>
      <c r="H3" s="1" t="s">
        <v>190</v>
      </c>
      <c r="I3" s="1" t="s">
        <v>191</v>
      </c>
      <c r="J3" s="1" t="s">
        <v>192</v>
      </c>
      <c r="K3" s="21" t="s">
        <v>183</v>
      </c>
      <c r="L3" s="1" t="s">
        <v>184</v>
      </c>
      <c r="M3" s="1" t="s">
        <v>193</v>
      </c>
      <c r="N3" s="24" t="s">
        <v>194</v>
      </c>
      <c r="O3" s="1" t="s">
        <v>195</v>
      </c>
    </row>
    <row r="4" customFormat="1" ht="108" spans="1:15">
      <c r="A4" s="2">
        <v>3</v>
      </c>
      <c r="B4" s="16">
        <v>5.27</v>
      </c>
      <c r="C4" s="19" t="s">
        <v>196</v>
      </c>
      <c r="D4" s="15" t="s">
        <v>18</v>
      </c>
      <c r="E4" s="1" t="s">
        <v>197</v>
      </c>
      <c r="F4" s="1" t="s">
        <v>198</v>
      </c>
      <c r="G4" s="2" t="str">
        <f>_xlfn.DISPIMG("ID_80B640C61DC644F087B1FE36574B6050",1)</f>
        <v>=DISPIMG("ID_80B640C61DC644F087B1FE36574B6050",1)</v>
      </c>
      <c r="I4" s="1" t="s">
        <v>191</v>
      </c>
      <c r="J4"/>
      <c r="K4" s="21" t="s">
        <v>183</v>
      </c>
      <c r="L4" s="1" t="s">
        <v>184</v>
      </c>
      <c r="M4" s="25" t="s">
        <v>199</v>
      </c>
      <c r="N4" s="25" t="s">
        <v>200</v>
      </c>
      <c r="O4" s="2" t="s">
        <v>201</v>
      </c>
    </row>
    <row r="5" customFormat="1" ht="67.5" spans="1:12">
      <c r="A5" s="2">
        <v>4</v>
      </c>
      <c r="B5" s="16">
        <v>5.26</v>
      </c>
      <c r="C5" s="19" t="s">
        <v>202</v>
      </c>
      <c r="D5" s="15" t="s">
        <v>18</v>
      </c>
      <c r="E5" s="1" t="s">
        <v>203</v>
      </c>
      <c r="F5"/>
      <c r="G5"/>
      <c r="H5"/>
      <c r="I5" s="1" t="s">
        <v>204</v>
      </c>
      <c r="J5"/>
      <c r="K5" s="21" t="s">
        <v>183</v>
      </c>
      <c r="L5" s="1" t="s">
        <v>205</v>
      </c>
    </row>
    <row r="6" customFormat="1" ht="283.5" spans="1:15">
      <c r="A6" s="2">
        <v>5</v>
      </c>
      <c r="B6" s="16">
        <v>5.28</v>
      </c>
      <c r="C6" s="19" t="s">
        <v>206</v>
      </c>
      <c r="D6" s="15" t="s">
        <v>18</v>
      </c>
      <c r="E6" s="1" t="s">
        <v>207</v>
      </c>
      <c r="F6" s="1" t="s">
        <v>198</v>
      </c>
      <c r="G6" s="2" t="str">
        <f>_xlfn.DISPIMG("ID_0DDC820BF08D4005842F1DDEB3CDFBB0",1)</f>
        <v>=DISPIMG("ID_0DDC820BF08D4005842F1DDEB3CDFBB0",1)</v>
      </c>
      <c r="H6" s="1" t="s">
        <v>208</v>
      </c>
      <c r="I6" s="1" t="s">
        <v>209</v>
      </c>
      <c r="J6"/>
      <c r="K6" s="21" t="s">
        <v>183</v>
      </c>
      <c r="L6" s="1" t="s">
        <v>210</v>
      </c>
      <c r="M6" s="1" t="s">
        <v>211</v>
      </c>
      <c r="N6" s="25" t="s">
        <v>212</v>
      </c>
      <c r="O6" s="19" t="s">
        <v>187</v>
      </c>
    </row>
    <row r="7" customFormat="1" ht="67.5" spans="1:12">
      <c r="A7" s="2">
        <v>6</v>
      </c>
      <c r="B7" s="20" t="s">
        <v>213</v>
      </c>
      <c r="C7"/>
      <c r="D7"/>
      <c r="E7" s="1" t="s">
        <v>214</v>
      </c>
      <c r="F7" s="1" t="s">
        <v>215</v>
      </c>
      <c r="G7" s="2" t="str">
        <f>_xlfn.DISPIMG("ID_3020DE3ECA3E4126B65A70A8A677AC27",1)</f>
        <v>=DISPIMG("ID_3020DE3ECA3E4126B65A70A8A677AC27",1)</v>
      </c>
      <c r="H7" s="1" t="s">
        <v>216</v>
      </c>
      <c r="I7"/>
      <c r="J7"/>
      <c r="K7" s="21" t="s">
        <v>183</v>
      </c>
      <c r="L7" s="1" t="s">
        <v>217</v>
      </c>
    </row>
    <row r="8" customFormat="1" ht="67.5" spans="1:12">
      <c r="A8" s="2">
        <v>7</v>
      </c>
      <c r="B8" s="20" t="s">
        <v>213</v>
      </c>
      <c r="C8"/>
      <c r="D8"/>
      <c r="E8" s="1" t="s">
        <v>218</v>
      </c>
      <c r="F8" s="1" t="s">
        <v>219</v>
      </c>
      <c r="G8"/>
      <c r="H8" s="1" t="s">
        <v>220</v>
      </c>
      <c r="I8" s="1" t="s">
        <v>221</v>
      </c>
      <c r="J8"/>
      <c r="K8" s="1" t="s">
        <v>222</v>
      </c>
      <c r="L8" s="1" t="s">
        <v>223</v>
      </c>
    </row>
    <row r="9" customFormat="1" ht="27" spans="1:14">
      <c r="A9" s="2">
        <v>8</v>
      </c>
      <c r="B9" s="20" t="s">
        <v>213</v>
      </c>
      <c r="C9"/>
      <c r="D9"/>
      <c r="E9" s="1" t="s">
        <v>224</v>
      </c>
      <c r="F9" s="1" t="s">
        <v>219</v>
      </c>
      <c r="G9"/>
      <c r="H9" s="1" t="s">
        <v>220</v>
      </c>
      <c r="I9" s="1" t="s">
        <v>221</v>
      </c>
      <c r="J9"/>
      <c r="K9" s="21" t="s">
        <v>183</v>
      </c>
      <c r="L9" s="1" t="s">
        <v>225</v>
      </c>
      <c r="M9"/>
      <c r="N9" s="1" t="s">
        <v>226</v>
      </c>
    </row>
    <row r="10" customFormat="1" ht="256.5" spans="1:13">
      <c r="A10" s="2">
        <v>9</v>
      </c>
      <c r="B10" s="20" t="s">
        <v>213</v>
      </c>
      <c r="C10"/>
      <c r="D10"/>
      <c r="E10" s="1" t="s">
        <v>227</v>
      </c>
      <c r="F10" s="1" t="s">
        <v>228</v>
      </c>
      <c r="G10" s="2" t="str">
        <f>_xlfn.DISPIMG("ID_E95D32931DBE4F7DA5004D0D464868E3",1)</f>
        <v>=DISPIMG("ID_E95D32931DBE4F7DA5004D0D464868E3",1)</v>
      </c>
      <c r="H10" s="1" t="s">
        <v>229</v>
      </c>
      <c r="I10" s="1" t="s">
        <v>230</v>
      </c>
      <c r="J10"/>
      <c r="K10" s="1" t="s">
        <v>231</v>
      </c>
      <c r="L10" s="1" t="s">
        <v>217</v>
      </c>
      <c r="M10" s="1" t="s">
        <v>232</v>
      </c>
    </row>
    <row r="11" customFormat="1" ht="256.5" spans="1:13">
      <c r="A11" s="2">
        <v>10</v>
      </c>
      <c r="B11" s="20" t="s">
        <v>213</v>
      </c>
      <c r="C11"/>
      <c r="D11"/>
      <c r="E11" s="1" t="s">
        <v>233</v>
      </c>
      <c r="F11" s="1" t="s">
        <v>234</v>
      </c>
      <c r="G11"/>
      <c r="H11" s="1" t="s">
        <v>235</v>
      </c>
      <c r="I11" s="1" t="s">
        <v>230</v>
      </c>
      <c r="J11"/>
      <c r="K11" s="1" t="s">
        <v>236</v>
      </c>
      <c r="L11" s="1" t="s">
        <v>217</v>
      </c>
      <c r="M11" s="1" t="s">
        <v>232</v>
      </c>
    </row>
    <row r="12" customFormat="1" ht="108" spans="1:15">
      <c r="A12" s="2">
        <v>11</v>
      </c>
      <c r="B12" s="20" t="s">
        <v>213</v>
      </c>
      <c r="C12"/>
      <c r="D12"/>
      <c r="E12" s="1" t="s">
        <v>237</v>
      </c>
      <c r="F12" s="1" t="s">
        <v>238</v>
      </c>
      <c r="G12"/>
      <c r="H12" s="1" t="s">
        <v>239</v>
      </c>
      <c r="I12" s="1" t="s">
        <v>238</v>
      </c>
      <c r="J12"/>
      <c r="K12" s="21" t="s">
        <v>183</v>
      </c>
      <c r="L12" s="1" t="s">
        <v>225</v>
      </c>
      <c r="M12" s="24" t="s">
        <v>240</v>
      </c>
      <c r="N12" s="24" t="s">
        <v>241</v>
      </c>
      <c r="O12" s="1" t="s">
        <v>242</v>
      </c>
    </row>
    <row r="13" customFormat="1" ht="108" spans="1:15">
      <c r="A13" s="2">
        <v>12</v>
      </c>
      <c r="B13" s="20" t="s">
        <v>213</v>
      </c>
      <c r="C13"/>
      <c r="D13"/>
      <c r="E13" s="1" t="s">
        <v>243</v>
      </c>
      <c r="F13" s="1" t="s">
        <v>238</v>
      </c>
      <c r="G13"/>
      <c r="H13" s="1" t="s">
        <v>244</v>
      </c>
      <c r="I13" s="1" t="s">
        <v>238</v>
      </c>
      <c r="J13"/>
      <c r="K13" s="21" t="s">
        <v>183</v>
      </c>
      <c r="L13" s="1" t="s">
        <v>225</v>
      </c>
      <c r="M13" s="24" t="s">
        <v>240</v>
      </c>
      <c r="N13" s="24" t="s">
        <v>241</v>
      </c>
      <c r="O13" s="1" t="s">
        <v>242</v>
      </c>
    </row>
    <row r="14" customFormat="1" ht="108" spans="1:17">
      <c r="A14" s="2">
        <v>13</v>
      </c>
      <c r="B14" s="20" t="s">
        <v>213</v>
      </c>
      <c r="C14"/>
      <c r="D14"/>
      <c r="E14" s="1" t="s">
        <v>245</v>
      </c>
      <c r="F14"/>
      <c r="G14"/>
      <c r="H14" s="1" t="s">
        <v>246</v>
      </c>
      <c r="I14" s="1" t="s">
        <v>247</v>
      </c>
      <c r="J14"/>
      <c r="K14" s="21" t="s">
        <v>183</v>
      </c>
      <c r="L14" s="1" t="s">
        <v>248</v>
      </c>
      <c r="M14" s="25" t="s">
        <v>249</v>
      </c>
      <c r="N14" s="25" t="s">
        <v>250</v>
      </c>
      <c r="O14" s="1" t="s">
        <v>242</v>
      </c>
      <c r="P14" s="2" t="str">
        <f>_xlfn.DISPIMG("ID_1F716C4777324C0193BDDEC10D0D6F39",1)</f>
        <v>=DISPIMG("ID_1F716C4777324C0193BDDEC10D0D6F39",1)</v>
      </c>
      <c r="Q14" s="2"/>
    </row>
    <row r="15" customFormat="1" ht="61.2" customHeight="1" spans="1:15">
      <c r="A15" s="2">
        <v>14</v>
      </c>
      <c r="B15" s="20" t="s">
        <v>213</v>
      </c>
      <c r="C15"/>
      <c r="D15"/>
      <c r="E15" s="1" t="s">
        <v>251</v>
      </c>
      <c r="F15"/>
      <c r="G15" s="2" t="str">
        <f>_xlfn.DISPIMG("ID_3DCCF8002B4540518ED4337254FAAFCF",1)</f>
        <v>=DISPIMG("ID_3DCCF8002B4540518ED4337254FAAFCF",1)</v>
      </c>
      <c r="H15" s="1" t="s">
        <v>252</v>
      </c>
      <c r="I15" s="1" t="s">
        <v>247</v>
      </c>
      <c r="J15"/>
      <c r="K15" s="21" t="s">
        <v>183</v>
      </c>
      <c r="L15" s="1" t="s">
        <v>253</v>
      </c>
      <c r="M15" s="24" t="s">
        <v>254</v>
      </c>
      <c r="O15" s="12" t="s">
        <v>255</v>
      </c>
    </row>
    <row r="16" customFormat="1" ht="108" spans="1:14">
      <c r="A16" s="2">
        <v>15</v>
      </c>
      <c r="B16" s="20" t="s">
        <v>256</v>
      </c>
      <c r="C16"/>
      <c r="D16"/>
      <c r="E16" s="1" t="s">
        <v>257</v>
      </c>
      <c r="F16" s="1" t="s">
        <v>258</v>
      </c>
      <c r="G16" s="2" t="str">
        <f>_xlfn.DISPIMG("ID_72EA7B103BE24152BA3D89BEBCA5E326",1)</f>
        <v>=DISPIMG("ID_72EA7B103BE24152BA3D89BEBCA5E326",1)</v>
      </c>
      <c r="I16" s="1" t="s">
        <v>259</v>
      </c>
      <c r="J16"/>
      <c r="K16" s="21" t="s">
        <v>183</v>
      </c>
      <c r="L16" s="1" t="s">
        <v>225</v>
      </c>
      <c r="M16" s="24" t="s">
        <v>260</v>
      </c>
      <c r="N16" s="25" t="s">
        <v>261</v>
      </c>
    </row>
    <row r="17" ht="108" spans="1:15">
      <c r="A17" s="2">
        <v>16</v>
      </c>
      <c r="B17" s="20" t="s">
        <v>262</v>
      </c>
      <c r="E17" s="1" t="s">
        <v>263</v>
      </c>
      <c r="F17" s="1" t="s">
        <v>264</v>
      </c>
      <c r="G17" t="str">
        <f>_xlfn.DISPIMG("ID_B809DD7393BC4334B3627F42F735D4C2",1)</f>
        <v>=DISPIMG("ID_B809DD7393BC4334B3627F42F735D4C2",1)</v>
      </c>
      <c r="H17" s="1" t="s">
        <v>265</v>
      </c>
      <c r="I17" s="1" t="s">
        <v>259</v>
      </c>
      <c r="K17" s="21" t="s">
        <v>183</v>
      </c>
      <c r="L17" s="1" t="s">
        <v>225</v>
      </c>
      <c r="M17" s="24" t="s">
        <v>266</v>
      </c>
      <c r="N17" s="25" t="s">
        <v>267</v>
      </c>
      <c r="O17" s="1" t="s">
        <v>242</v>
      </c>
    </row>
    <row r="18" ht="108" spans="1:17">
      <c r="A18" s="2">
        <v>17</v>
      </c>
      <c r="B18" s="20" t="s">
        <v>262</v>
      </c>
      <c r="E18" s="1" t="s">
        <v>268</v>
      </c>
      <c r="F18" s="1" t="s">
        <v>269</v>
      </c>
      <c r="G18" s="2" t="str">
        <f>_xlfn.DISPIMG("ID_3DC2DED0525D4D8FB78E2DC5B59E713F",1)</f>
        <v>=DISPIMG("ID_3DC2DED0525D4D8FB78E2DC5B59E713F",1)</v>
      </c>
      <c r="H18" s="1" t="s">
        <v>270</v>
      </c>
      <c r="I18" s="1" t="s">
        <v>259</v>
      </c>
      <c r="K18" s="21" t="s">
        <v>183</v>
      </c>
      <c r="L18" s="1" t="s">
        <v>225</v>
      </c>
      <c r="M18" s="25" t="s">
        <v>271</v>
      </c>
      <c r="N18" s="25" t="s">
        <v>272</v>
      </c>
      <c r="O18" s="1" t="s">
        <v>242</v>
      </c>
      <c r="Q18" s="2" t="str">
        <f>_xlfn.DISPIMG("ID_4C1113D1009048EC9BB03ADC379E84F7",1)</f>
        <v>=DISPIMG("ID_4C1113D1009048EC9BB03ADC379E84F7",1)</v>
      </c>
    </row>
    <row r="19" ht="108" spans="1:15">
      <c r="A19" s="2">
        <v>18</v>
      </c>
      <c r="B19" s="20" t="s">
        <v>256</v>
      </c>
      <c r="E19" s="1" t="s">
        <v>273</v>
      </c>
      <c r="F19" s="1" t="s">
        <v>274</v>
      </c>
      <c r="H19" s="1" t="s">
        <v>275</v>
      </c>
      <c r="I19" s="1" t="s">
        <v>259</v>
      </c>
      <c r="K19" s="21" t="s">
        <v>183</v>
      </c>
      <c r="L19" s="1" t="s">
        <v>225</v>
      </c>
      <c r="M19" s="24" t="s">
        <v>266</v>
      </c>
      <c r="N19" s="25" t="s">
        <v>267</v>
      </c>
      <c r="O19" s="1" t="s">
        <v>242</v>
      </c>
    </row>
    <row r="20" ht="108" spans="1:15">
      <c r="A20" s="2">
        <v>19</v>
      </c>
      <c r="B20" s="20" t="s">
        <v>256</v>
      </c>
      <c r="E20" s="1" t="s">
        <v>276</v>
      </c>
      <c r="F20" s="1" t="s">
        <v>277</v>
      </c>
      <c r="H20" s="1" t="s">
        <v>278</v>
      </c>
      <c r="I20" s="1" t="s">
        <v>259</v>
      </c>
      <c r="K20" s="21" t="s">
        <v>183</v>
      </c>
      <c r="L20" s="1" t="s">
        <v>225</v>
      </c>
      <c r="M20" s="25" t="s">
        <v>266</v>
      </c>
      <c r="N20" s="25" t="s">
        <v>267</v>
      </c>
      <c r="O20" s="1" t="s">
        <v>242</v>
      </c>
    </row>
    <row r="21" ht="108" spans="1:15">
      <c r="A21" s="2">
        <v>20</v>
      </c>
      <c r="B21" s="20" t="s">
        <v>279</v>
      </c>
      <c r="E21" s="1" t="s">
        <v>280</v>
      </c>
      <c r="F21" s="1" t="s">
        <v>274</v>
      </c>
      <c r="H21" s="1" t="s">
        <v>281</v>
      </c>
      <c r="I21" s="1" t="s">
        <v>259</v>
      </c>
      <c r="K21" s="21" t="s">
        <v>183</v>
      </c>
      <c r="L21" s="1" t="s">
        <v>225</v>
      </c>
      <c r="M21" s="25" t="s">
        <v>282</v>
      </c>
      <c r="N21" s="25" t="s">
        <v>283</v>
      </c>
      <c r="O21" s="1" t="s">
        <v>242</v>
      </c>
    </row>
    <row r="22" ht="108" spans="1:15">
      <c r="A22" s="2">
        <v>21</v>
      </c>
      <c r="B22" s="20" t="s">
        <v>284</v>
      </c>
      <c r="E22" s="1" t="s">
        <v>285</v>
      </c>
      <c r="H22" s="1" t="s">
        <v>286</v>
      </c>
      <c r="I22" s="1" t="s">
        <v>259</v>
      </c>
      <c r="K22" s="21" t="s">
        <v>183</v>
      </c>
      <c r="L22" s="1" t="s">
        <v>225</v>
      </c>
      <c r="M22" s="25" t="s">
        <v>287</v>
      </c>
      <c r="N22" s="25" t="s">
        <v>288</v>
      </c>
      <c r="O22" s="1" t="s">
        <v>242</v>
      </c>
    </row>
    <row r="23" ht="108" spans="1:16">
      <c r="A23" s="2">
        <v>22</v>
      </c>
      <c r="B23" s="20" t="s">
        <v>284</v>
      </c>
      <c r="E23" s="1" t="s">
        <v>289</v>
      </c>
      <c r="F23" s="1" t="s">
        <v>290</v>
      </c>
      <c r="H23" s="2" t="s">
        <v>291</v>
      </c>
      <c r="I23" s="1" t="s">
        <v>191</v>
      </c>
      <c r="K23" s="21" t="s">
        <v>183</v>
      </c>
      <c r="L23" s="1" t="s">
        <v>184</v>
      </c>
      <c r="M23" s="25" t="s">
        <v>292</v>
      </c>
      <c r="N23" s="25" t="s">
        <v>293</v>
      </c>
      <c r="O23" s="1" t="s">
        <v>242</v>
      </c>
      <c r="P23" s="2" t="str">
        <f>_xlfn.DISPIMG("ID_ADE51532D7A94B9DB12DC75F591FDB9D",1)</f>
        <v>=DISPIMG("ID_ADE51532D7A94B9DB12DC75F591FDB9D",1)</v>
      </c>
    </row>
    <row r="24" ht="94.5" spans="1:15">
      <c r="A24" s="2">
        <v>23</v>
      </c>
      <c r="B24" s="20" t="s">
        <v>294</v>
      </c>
      <c r="E24" s="1" t="s">
        <v>295</v>
      </c>
      <c r="H24" s="1" t="s">
        <v>296</v>
      </c>
      <c r="I24" s="1" t="s">
        <v>230</v>
      </c>
      <c r="K24" s="21" t="s">
        <v>183</v>
      </c>
      <c r="L24" s="1" t="s">
        <v>184</v>
      </c>
      <c r="M24" s="26" t="s">
        <v>297</v>
      </c>
      <c r="N24" s="26" t="s">
        <v>298</v>
      </c>
      <c r="O24" s="1" t="s">
        <v>299</v>
      </c>
    </row>
  </sheetData>
  <sheetProtection formatCells="0" insertHyperlinks="0" autoFilter="0"/>
  <hyperlinks>
    <hyperlink ref="N2" r:id="rId1" display="https://gitcode.com/openFuyao/sig-installation/issues/220"/>
    <hyperlink ref="N3" r:id="rId2" display="https://gitcode.com/openFuyao/sig-installation/issues/215"/>
    <hyperlink ref="M4" r:id="rId3" display="https://gitcode.com/openFuyao/cluster-api-provider-bke/pull/343" tooltip="https://gitcode.com/openFuyao/cluster-api-provider-bke/pull/343"/>
    <hyperlink ref="N4" r:id="rId4" display="https://gitcode.com/openFuyao/sig-installation/issues/221" tooltip="https://gitcode.com/openFuyao/sig-installation/issues/221"/>
    <hyperlink ref="N6" r:id="rId5" display="https://gitcode.com/openFuyao/sig-installation/issues/222" tooltip="https://gitcode.com/openFuyao/sig-installation/issues/222"/>
    <hyperlink ref="M13" r:id="rId6" display="https://gitcode.com/openFuyao/cluster-api-provider-bke/pull/355"/>
    <hyperlink ref="N13" r:id="rId7" display="https://gitcode.com/openFuyao/cluster-api-provider-bke/issues/71"/>
    <hyperlink ref="M12" r:id="rId6" display="https://gitcode.com/openFuyao/cluster-api-provider-bke/pull/355"/>
    <hyperlink ref="N12" r:id="rId7" display="https://gitcode.com/openFuyao/cluster-api-provider-bke/issues/71"/>
    <hyperlink ref="N14" r:id="rId8" display="https://gitcode.com/openFuyao/sig-installation/issues/231" tooltip="https://gitcode.com/openFuyao/sig-installation/issues/231"/>
    <hyperlink ref="M14" r:id="rId9" display="https://gitcode.com/openFuyao/cluster-api-provider-bke/pull/357" tooltip="https://gitcode.com/openFuyao/cluster-api-provider-bke/pull/357"/>
    <hyperlink ref="M19" r:id="rId10" display="https://gitcode.com/openFuyao/cluster-api-provider-bke/pull/358"/>
    <hyperlink ref="M20" r:id="rId10" display="https://gitcode.com/openFuyao/cluster-api-provider-bke/pull/358" tooltip="https://gitcode.com/openFuyao/cluster-api-provider-bke/pull/358"/>
    <hyperlink ref="N19" r:id="rId11" display="https://gitcode.com/openFuyao/cluster-api-provider-bke/issues/72" tooltip="https://gitcode.com/openFuyao/cluster-api-provider-bke/issues/72"/>
    <hyperlink ref="N20" r:id="rId11" display="https://gitcode.com/openFuyao/cluster-api-provider-bke/issues/72" tooltip="https://gitcode.com/openFuyao/cluster-api-provider-bke/issues/72"/>
    <hyperlink ref="M17" r:id="rId10" display="https://gitcode.com/openFuyao/cluster-api-provider-bke/pull/358"/>
    <hyperlink ref="N17" r:id="rId11" display="https://gitcode.com/openFuyao/cluster-api-provider-bke/issues/72" tooltip="https://gitcode.com/openFuyao/cluster-api-provider-bke/issues/72"/>
    <hyperlink ref="M18" r:id="rId12" display="https://gitcode.com/openFuyao/cluster-api-provider-bke/pull/362" tooltip="https://gitcode.com/openFuyao/cluster-api-provider-bke/pull/362"/>
    <hyperlink ref="N18" r:id="rId13" display="https://gitcode.com/openFuyao/cluster-api-provider-bke/issues/74" tooltip="https://gitcode.com/openFuyao/cluster-api-provider-bke/issues/74"/>
    <hyperlink ref="M16" r:id="rId14" display="https://gitcode.com/openFuyao/cluster-api-provider-bke/pull/363"/>
    <hyperlink ref="N16" r:id="rId15" display="https://gitcode.com/openFuyao/cluster-api-provider-bke/issues/75" tooltip="https://gitcode.com/openFuyao/cluster-api-provider-bke/issues/75"/>
    <hyperlink ref="M15" r:id="rId16" display="https://gitcode.com/openFuyao/installer-service/pull/98"/>
    <hyperlink ref="N21" r:id="rId17" display="https://gitcode.com/openFuyao/cluster-api-provider-bke/issues/76" tooltip="https://gitcode.com/openFuyao/cluster-api-provider-bke/issues/76"/>
    <hyperlink ref="M21" r:id="rId18" display="https://gitcode.com/openFuyao/cluster-api-provider-bke/pull/364" tooltip="https://gitcode.com/openFuyao/cluster-api-provider-bke/pull/364"/>
    <hyperlink ref="M22" r:id="rId19" display="https://gitcode.com/openFuyao/cluster-api-provider-bke/pull/365" tooltip="https://gitcode.com/openFuyao/cluster-api-provider-bke/pull/365"/>
    <hyperlink ref="N22" r:id="rId20" display="https://gitcode.com/openFuyao/cluster-api-provider-bke/issues/77" tooltip="https://gitcode.com/openFuyao/cluster-api-provider-bke/issues/77"/>
    <hyperlink ref="M23" r:id="rId21" display="https://gitcode.com/openFuyao/cluster-api-provider-bke/pull/367" tooltip="https://gitcode.com/openFuyao/cluster-api-provider-bke/pull/367"/>
    <hyperlink ref="N23" r:id="rId22" display="https://gitcode.com/openFuyao/sig-installation/issues/233" tooltip="https://gitcode.com/openFuyao/sig-installation/issues/233"/>
    <hyperlink ref="M24" r:id="rId23" display="https://gitcode.com/openFuyao/sig-installation/issues/235" tooltip="https://gitcode.com/openFuyao/sig-installation/issues/235"/>
    <hyperlink ref="N24" r:id="rId24" display="https://gitcode.com/openFuyao/release-image/pull/15" tooltip="https://gitcode.com/openFuyao/release-image/pull/15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9" defaultRowHeight="13.5" outlineLevelCol="1"/>
  <cols>
    <col min="1" max="1" width="10" customWidth="1"/>
    <col min="2" max="2" width="24" customWidth="1"/>
  </cols>
  <sheetData>
    <row r="1" spans="1:2">
      <c r="A1" s="6" t="s">
        <v>300</v>
      </c>
      <c r="B1" s="6" t="s">
        <v>301</v>
      </c>
    </row>
    <row r="2" ht="27" spans="1:2">
      <c r="A2" s="15" t="s">
        <v>302</v>
      </c>
      <c r="B2" s="15" t="s">
        <v>303</v>
      </c>
    </row>
    <row r="3" ht="27" spans="1:2">
      <c r="A3" s="15" t="s">
        <v>182</v>
      </c>
      <c r="B3" s="15" t="s">
        <v>304</v>
      </c>
    </row>
    <row r="4" ht="27" spans="1:2">
      <c r="A4" s="15" t="s">
        <v>305</v>
      </c>
      <c r="B4" s="15" t="s">
        <v>306</v>
      </c>
    </row>
    <row r="5" spans="1:2">
      <c r="A5" s="15" t="s">
        <v>192</v>
      </c>
      <c r="B5" s="15" t="s">
        <v>307</v>
      </c>
    </row>
    <row r="7" ht="14.25" spans="1:1">
      <c r="A7" s="14" t="s">
        <v>170</v>
      </c>
    </row>
    <row r="8" spans="1:2">
      <c r="A8" s="6" t="s">
        <v>170</v>
      </c>
      <c r="B8" s="6" t="s">
        <v>308</v>
      </c>
    </row>
    <row r="9" spans="1:2">
      <c r="A9" t="s">
        <v>309</v>
      </c>
      <c r="B9" t="s">
        <v>310</v>
      </c>
    </row>
    <row r="10" spans="1:2">
      <c r="A10" t="s">
        <v>311</v>
      </c>
      <c r="B10" t="s">
        <v>312</v>
      </c>
    </row>
    <row r="11" spans="1:2">
      <c r="A11" t="s">
        <v>313</v>
      </c>
      <c r="B11" t="s">
        <v>314</v>
      </c>
    </row>
    <row r="12" spans="1:2">
      <c r="A12" t="s">
        <v>315</v>
      </c>
      <c r="B12" t="s">
        <v>316</v>
      </c>
    </row>
    <row r="13" spans="1:2">
      <c r="A13" t="s">
        <v>317</v>
      </c>
      <c r="B13" t="s">
        <v>318</v>
      </c>
    </row>
    <row r="14" spans="1:2">
      <c r="A14" t="s">
        <v>319</v>
      </c>
      <c r="B14" t="s">
        <v>320</v>
      </c>
    </row>
  </sheetData>
  <sheetProtection formatCells="0" insertHyperlinks="0" autoFilter="0"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1" sqref="A1:B1"/>
    </sheetView>
  </sheetViews>
  <sheetFormatPr defaultColWidth="9" defaultRowHeight="13.5" outlineLevelCol="1"/>
  <cols>
    <col min="1" max="1" width="10" customWidth="1"/>
    <col min="2" max="2" width="18" customWidth="1"/>
  </cols>
  <sheetData>
    <row r="1" ht="14.25" spans="1:1">
      <c r="A1" s="14" t="s">
        <v>321</v>
      </c>
    </row>
    <row r="3" spans="1:2">
      <c r="A3" s="6" t="s">
        <v>144</v>
      </c>
      <c r="B3" s="6" t="s">
        <v>145</v>
      </c>
    </row>
    <row r="4" spans="1:1">
      <c r="A4" t="s">
        <v>322</v>
      </c>
    </row>
    <row r="5" spans="1:1">
      <c r="A5" t="s">
        <v>317</v>
      </c>
    </row>
    <row r="6" spans="1:1">
      <c r="A6" t="s">
        <v>323</v>
      </c>
    </row>
    <row r="7" spans="1:1">
      <c r="A7" t="s">
        <v>324</v>
      </c>
    </row>
    <row r="8" spans="1:2">
      <c r="A8" t="s">
        <v>325</v>
      </c>
      <c r="B8" s="12" t="s">
        <v>326</v>
      </c>
    </row>
    <row r="9" spans="1:1">
      <c r="A9" t="s">
        <v>327</v>
      </c>
    </row>
    <row r="10" spans="1:1">
      <c r="A10" t="s">
        <v>328</v>
      </c>
    </row>
    <row r="11" spans="1:1">
      <c r="A11" t="s">
        <v>329</v>
      </c>
    </row>
  </sheetData>
  <sheetProtection formatCells="0" insertHyperlinks="0" autoFilter="0"/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opLeftCell="J1" workbookViewId="0">
      <pane ySplit="1" topLeftCell="A11" activePane="bottomLeft" state="frozen"/>
      <selection/>
      <selection pane="bottomLeft" activeCell="A1" sqref="A1"/>
    </sheetView>
  </sheetViews>
  <sheetFormatPr defaultColWidth="9" defaultRowHeight="13.5"/>
  <cols>
    <col min="1" max="1" width="11.875" customWidth="1"/>
    <col min="2" max="2" width="23" customWidth="1"/>
    <col min="3" max="3" width="10" customWidth="1"/>
    <col min="4" max="4" width="27" customWidth="1"/>
    <col min="5" max="5" width="16.525" customWidth="1"/>
    <col min="6" max="7" width="19.4" customWidth="1"/>
    <col min="9" max="9" width="26.4416666666667" customWidth="1"/>
    <col min="10" max="10" width="35.25" customWidth="1"/>
    <col min="11" max="11" width="69.5" customWidth="1"/>
  </cols>
  <sheetData>
    <row r="1" spans="1:10">
      <c r="A1" s="6" t="s">
        <v>330</v>
      </c>
      <c r="B1" s="6" t="s">
        <v>331</v>
      </c>
      <c r="C1" s="6" t="s">
        <v>332</v>
      </c>
      <c r="D1" s="6" t="s">
        <v>333</v>
      </c>
      <c r="E1" s="11" t="s">
        <v>334</v>
      </c>
      <c r="F1" s="11" t="s">
        <v>335</v>
      </c>
      <c r="G1" s="11">
        <v>26.07</v>
      </c>
      <c r="H1" s="11" t="s">
        <v>336</v>
      </c>
      <c r="I1" s="11" t="s">
        <v>337</v>
      </c>
      <c r="J1" s="13" t="s">
        <v>338</v>
      </c>
    </row>
    <row r="2" spans="1:10">
      <c r="A2" s="7" t="s">
        <v>64</v>
      </c>
      <c r="B2" s="7" t="s">
        <v>339</v>
      </c>
      <c r="C2" s="8" t="s">
        <v>340</v>
      </c>
      <c r="D2" s="7" t="s">
        <v>341</v>
      </c>
      <c r="E2" s="9"/>
      <c r="F2" s="9"/>
      <c r="G2" s="9"/>
      <c r="H2" s="12" t="s">
        <v>342</v>
      </c>
      <c r="I2" s="12" t="s">
        <v>343</v>
      </c>
      <c r="J2" s="12"/>
    </row>
    <row r="3" spans="1:11">
      <c r="A3" s="7" t="s">
        <v>72</v>
      </c>
      <c r="B3" s="7" t="s">
        <v>344</v>
      </c>
      <c r="C3" s="7" t="s">
        <v>340</v>
      </c>
      <c r="D3" s="7" t="s">
        <v>345</v>
      </c>
      <c r="E3" s="7" t="s">
        <v>346</v>
      </c>
      <c r="F3" s="7" t="s">
        <v>347</v>
      </c>
      <c r="G3" s="7"/>
      <c r="H3" s="12" t="s">
        <v>225</v>
      </c>
      <c r="I3" s="12" t="s">
        <v>343</v>
      </c>
      <c r="J3" s="12" t="s">
        <v>348</v>
      </c>
      <c r="K3" s="12" t="s">
        <v>349</v>
      </c>
    </row>
    <row r="4" spans="1:10">
      <c r="A4" s="7" t="s">
        <v>78</v>
      </c>
      <c r="B4" s="7" t="s">
        <v>350</v>
      </c>
      <c r="C4" s="7" t="s">
        <v>340</v>
      </c>
      <c r="D4" s="7" t="s">
        <v>351</v>
      </c>
      <c r="E4" s="8" t="s">
        <v>352</v>
      </c>
      <c r="F4" s="7" t="s">
        <v>353</v>
      </c>
      <c r="G4" s="7"/>
      <c r="H4" s="12" t="s">
        <v>342</v>
      </c>
      <c r="I4" s="12" t="s">
        <v>343</v>
      </c>
      <c r="J4" s="12" t="s">
        <v>348</v>
      </c>
    </row>
    <row r="5" spans="1:10">
      <c r="A5" s="7" t="s">
        <v>84</v>
      </c>
      <c r="B5" s="7" t="s">
        <v>354</v>
      </c>
      <c r="C5" s="7" t="s">
        <v>340</v>
      </c>
      <c r="D5" s="7" t="s">
        <v>355</v>
      </c>
      <c r="E5" s="8" t="s">
        <v>352</v>
      </c>
      <c r="F5" s="7" t="s">
        <v>353</v>
      </c>
      <c r="G5" s="7"/>
      <c r="H5" s="12" t="s">
        <v>342</v>
      </c>
      <c r="I5" s="12" t="s">
        <v>343</v>
      </c>
      <c r="J5" s="12" t="s">
        <v>348</v>
      </c>
    </row>
    <row r="6" spans="1:10">
      <c r="A6" s="7" t="s">
        <v>90</v>
      </c>
      <c r="B6" s="7" t="s">
        <v>356</v>
      </c>
      <c r="C6" s="7" t="s">
        <v>340</v>
      </c>
      <c r="D6" s="7" t="s">
        <v>357</v>
      </c>
      <c r="E6" s="7" t="s">
        <v>358</v>
      </c>
      <c r="F6" s="7" t="s">
        <v>359</v>
      </c>
      <c r="G6" s="7"/>
      <c r="H6" s="12" t="s">
        <v>225</v>
      </c>
      <c r="I6" s="12" t="s">
        <v>343</v>
      </c>
      <c r="J6" s="12" t="s">
        <v>348</v>
      </c>
    </row>
    <row r="7" spans="1:10">
      <c r="A7" s="7" t="s">
        <v>96</v>
      </c>
      <c r="B7" s="8" t="s">
        <v>360</v>
      </c>
      <c r="C7" s="7" t="s">
        <v>361</v>
      </c>
      <c r="D7" s="7" t="s">
        <v>362</v>
      </c>
      <c r="E7" s="7" t="s">
        <v>363</v>
      </c>
      <c r="F7" s="7" t="s">
        <v>364</v>
      </c>
      <c r="G7" s="7"/>
      <c r="H7" s="12" t="s">
        <v>225</v>
      </c>
      <c r="I7" s="12" t="s">
        <v>343</v>
      </c>
      <c r="J7" s="12" t="s">
        <v>365</v>
      </c>
    </row>
    <row r="8" ht="27" spans="1:11">
      <c r="A8" s="7" t="s">
        <v>103</v>
      </c>
      <c r="B8" s="7" t="s">
        <v>366</v>
      </c>
      <c r="C8" s="7" t="s">
        <v>340</v>
      </c>
      <c r="D8" s="7" t="s">
        <v>367</v>
      </c>
      <c r="E8" s="7" t="s">
        <v>363</v>
      </c>
      <c r="F8" s="7" t="s">
        <v>364</v>
      </c>
      <c r="G8" s="7"/>
      <c r="H8" s="12" t="s">
        <v>225</v>
      </c>
      <c r="I8" s="12" t="s">
        <v>343</v>
      </c>
      <c r="J8" s="12" t="s">
        <v>348</v>
      </c>
      <c r="K8" s="1" t="s">
        <v>368</v>
      </c>
    </row>
    <row r="9" spans="1:10">
      <c r="A9" s="7" t="s">
        <v>109</v>
      </c>
      <c r="B9" s="8" t="s">
        <v>369</v>
      </c>
      <c r="C9" s="7" t="s">
        <v>361</v>
      </c>
      <c r="D9" s="9" t="s">
        <v>370</v>
      </c>
      <c r="E9" s="8" t="s">
        <v>371</v>
      </c>
      <c r="F9" s="8" t="s">
        <v>372</v>
      </c>
      <c r="G9" s="8" t="s">
        <v>373</v>
      </c>
      <c r="H9" s="12" t="s">
        <v>342</v>
      </c>
      <c r="I9" s="12" t="s">
        <v>343</v>
      </c>
      <c r="J9" s="12" t="s">
        <v>374</v>
      </c>
    </row>
    <row r="10" spans="1:10">
      <c r="A10" s="9" t="s">
        <v>131</v>
      </c>
      <c r="B10" s="10" t="s">
        <v>375</v>
      </c>
      <c r="C10" s="9" t="s">
        <v>361</v>
      </c>
      <c r="D10" s="9" t="s">
        <v>370</v>
      </c>
      <c r="E10" s="8" t="s">
        <v>352</v>
      </c>
      <c r="F10" s="7" t="s">
        <v>353</v>
      </c>
      <c r="G10" s="8" t="s">
        <v>376</v>
      </c>
      <c r="H10" s="12" t="s">
        <v>184</v>
      </c>
      <c r="I10" s="12" t="s">
        <v>343</v>
      </c>
      <c r="J10" s="12" t="s">
        <v>374</v>
      </c>
    </row>
    <row r="11" spans="1:10">
      <c r="A11" t="s">
        <v>138</v>
      </c>
      <c r="B11" s="10" t="s">
        <v>377</v>
      </c>
      <c r="C11" s="10" t="s">
        <v>361</v>
      </c>
      <c r="D11" s="10" t="s">
        <v>370</v>
      </c>
      <c r="E11" s="10" t="s">
        <v>378</v>
      </c>
      <c r="F11" s="10" t="s">
        <v>379</v>
      </c>
      <c r="G11" s="10" t="s">
        <v>380</v>
      </c>
      <c r="H11" s="12" t="s">
        <v>184</v>
      </c>
      <c r="I11" s="12" t="s">
        <v>343</v>
      </c>
      <c r="J11" s="12" t="s">
        <v>374</v>
      </c>
    </row>
  </sheetData>
  <sheetProtection formatCells="0" insertHyperlinks="0" autoFilter="0"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"/>
    </sheetView>
  </sheetViews>
  <sheetFormatPr defaultColWidth="9" defaultRowHeight="13.5" outlineLevelCol="5"/>
  <cols>
    <col min="1" max="5" width="29.15" customWidth="1"/>
    <col min="6" max="6" width="32.9583333333333" customWidth="1"/>
  </cols>
  <sheetData>
    <row r="1" spans="1:6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F1" t="s">
        <v>386</v>
      </c>
    </row>
    <row r="2" spans="1:6">
      <c r="A2" t="s">
        <v>387</v>
      </c>
      <c r="B2" t="s">
        <v>388</v>
      </c>
      <c r="C2" t="s">
        <v>389</v>
      </c>
      <c r="D2" t="s">
        <v>390</v>
      </c>
      <c r="E2" t="s">
        <v>391</v>
      </c>
      <c r="F2" t="s">
        <v>392</v>
      </c>
    </row>
    <row r="3" spans="1:6">
      <c r="A3" t="s">
        <v>393</v>
      </c>
      <c r="B3" s="3" t="s">
        <v>394</v>
      </c>
      <c r="C3" t="s">
        <v>389</v>
      </c>
      <c r="D3" t="s">
        <v>390</v>
      </c>
      <c r="E3" t="s">
        <v>395</v>
      </c>
      <c r="F3" t="s">
        <v>396</v>
      </c>
    </row>
    <row r="4" spans="1:6">
      <c r="A4" t="s">
        <v>397</v>
      </c>
      <c r="B4" t="s">
        <v>398</v>
      </c>
      <c r="C4" t="s">
        <v>389</v>
      </c>
      <c r="D4" t="s">
        <v>399</v>
      </c>
      <c r="E4" t="s">
        <v>391</v>
      </c>
      <c r="F4" t="s">
        <v>400</v>
      </c>
    </row>
    <row r="5" spans="1:6">
      <c r="A5" t="s">
        <v>401</v>
      </c>
      <c r="B5" s="4" t="s">
        <v>402</v>
      </c>
      <c r="C5" t="s">
        <v>389</v>
      </c>
      <c r="D5" t="s">
        <v>399</v>
      </c>
      <c r="E5" t="s">
        <v>395</v>
      </c>
      <c r="F5" t="s">
        <v>403</v>
      </c>
    </row>
    <row r="6" spans="1:6">
      <c r="A6" t="s">
        <v>404</v>
      </c>
      <c r="B6" t="s">
        <v>405</v>
      </c>
      <c r="C6" t="s">
        <v>406</v>
      </c>
      <c r="D6" t="s">
        <v>390</v>
      </c>
      <c r="E6" t="s">
        <v>391</v>
      </c>
      <c r="F6" t="s">
        <v>407</v>
      </c>
    </row>
    <row r="7" spans="1:6">
      <c r="A7" t="s">
        <v>408</v>
      </c>
      <c r="B7" s="3" t="s">
        <v>409</v>
      </c>
      <c r="C7" t="s">
        <v>406</v>
      </c>
      <c r="D7" t="s">
        <v>390</v>
      </c>
      <c r="E7" t="s">
        <v>395</v>
      </c>
      <c r="F7" t="s">
        <v>410</v>
      </c>
    </row>
    <row r="8" spans="1:6">
      <c r="A8" t="s">
        <v>411</v>
      </c>
      <c r="B8" s="5" t="s">
        <v>412</v>
      </c>
      <c r="C8" t="s">
        <v>406</v>
      </c>
      <c r="D8" t="s">
        <v>399</v>
      </c>
      <c r="E8" t="s">
        <v>391</v>
      </c>
      <c r="F8" t="s">
        <v>413</v>
      </c>
    </row>
    <row r="9" spans="1:6">
      <c r="A9" t="s">
        <v>414</v>
      </c>
      <c r="B9" s="4" t="s">
        <v>415</v>
      </c>
      <c r="C9" t="s">
        <v>406</v>
      </c>
      <c r="D9" t="s">
        <v>399</v>
      </c>
      <c r="E9" t="s">
        <v>395</v>
      </c>
      <c r="F9" t="s">
        <v>416</v>
      </c>
    </row>
    <row r="19" spans="5:5">
      <c r="E19" s="3"/>
    </row>
  </sheetData>
  <sheetProtection formatCells="0" insertHyperlinks="0" autoFilter="0"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5"/>
  <sheetViews>
    <sheetView topLeftCell="A82" workbookViewId="0">
      <selection activeCell="Z112" sqref="Z112"/>
    </sheetView>
  </sheetViews>
  <sheetFormatPr defaultColWidth="9" defaultRowHeight="13.5"/>
  <cols>
    <col min="1" max="1" width="23.5" customWidth="1"/>
    <col min="2" max="2" width="15.375" customWidth="1"/>
    <col min="3" max="3" width="16.5" customWidth="1"/>
    <col min="4" max="4" width="31.375" customWidth="1"/>
    <col min="6" max="6" width="24.375" customWidth="1"/>
    <col min="10" max="10" width="55.125" customWidth="1"/>
    <col min="11" max="11" width="80.5" customWidth="1"/>
    <col min="12" max="12" width="37" customWidth="1"/>
    <col min="13" max="13" width="12.125" customWidth="1"/>
    <col min="14" max="14" width="11.125" customWidth="1"/>
  </cols>
  <sheetData>
    <row r="1" spans="1:24">
      <c r="A1" t="s">
        <v>0</v>
      </c>
      <c r="B1" t="s">
        <v>417</v>
      </c>
      <c r="C1" t="s">
        <v>381</v>
      </c>
      <c r="D1" t="s">
        <v>382</v>
      </c>
      <c r="E1" t="s">
        <v>383</v>
      </c>
      <c r="F1" t="s">
        <v>418</v>
      </c>
      <c r="G1" t="s">
        <v>419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420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421</v>
      </c>
      <c r="X1" t="s">
        <v>422</v>
      </c>
    </row>
    <row r="2" ht="108" spans="1:23">
      <c r="A2" t="s">
        <v>423</v>
      </c>
      <c r="B2" t="s">
        <v>18</v>
      </c>
      <c r="C2" t="s">
        <v>387</v>
      </c>
      <c r="D2" t="s">
        <v>388</v>
      </c>
      <c r="E2" t="s">
        <v>389</v>
      </c>
      <c r="F2" t="s">
        <v>424</v>
      </c>
      <c r="G2" t="s">
        <v>425</v>
      </c>
      <c r="H2" t="s">
        <v>20</v>
      </c>
      <c r="I2"/>
      <c r="J2" s="1" t="s">
        <v>426</v>
      </c>
      <c r="K2" s="1" t="s">
        <v>427</v>
      </c>
      <c r="L2" t="s">
        <v>428</v>
      </c>
      <c r="M2" t="s">
        <v>429</v>
      </c>
      <c r="N2" t="s">
        <v>25</v>
      </c>
      <c r="O2" t="s">
        <v>26</v>
      </c>
      <c r="P2" t="s">
        <v>136</v>
      </c>
      <c r="Q2" t="s">
        <v>28</v>
      </c>
      <c r="R2" t="s">
        <v>430</v>
      </c>
      <c r="S2"/>
      <c r="T2"/>
      <c r="U2"/>
      <c r="V2"/>
      <c r="W2" t="s">
        <v>29</v>
      </c>
    </row>
    <row r="3" ht="81" spans="1:23">
      <c r="A3" t="s">
        <v>431</v>
      </c>
      <c r="B3" t="s">
        <v>30</v>
      </c>
      <c r="C3" t="s">
        <v>387</v>
      </c>
      <c r="D3" t="s">
        <v>388</v>
      </c>
      <c r="E3" t="s">
        <v>389</v>
      </c>
      <c r="F3" t="s">
        <v>424</v>
      </c>
      <c r="G3" t="s">
        <v>432</v>
      </c>
      <c r="H3" t="s">
        <v>54</v>
      </c>
      <c r="I3"/>
      <c r="J3" s="2" t="s">
        <v>433</v>
      </c>
      <c r="K3" s="1" t="s">
        <v>434</v>
      </c>
      <c r="L3" t="s">
        <v>435</v>
      </c>
      <c r="M3" t="s">
        <v>429</v>
      </c>
      <c r="N3" t="s">
        <v>25</v>
      </c>
      <c r="O3" t="s">
        <v>26</v>
      </c>
      <c r="P3" t="s">
        <v>136</v>
      </c>
      <c r="Q3" t="s">
        <v>28</v>
      </c>
      <c r="R3" t="s">
        <v>436</v>
      </c>
      <c r="S3"/>
      <c r="T3"/>
      <c r="U3"/>
      <c r="V3"/>
      <c r="W3" t="s">
        <v>29</v>
      </c>
    </row>
    <row r="4" ht="81" spans="1:23">
      <c r="A4" t="s">
        <v>437</v>
      </c>
      <c r="B4" t="s">
        <v>35</v>
      </c>
      <c r="C4" t="s">
        <v>387</v>
      </c>
      <c r="D4" t="s">
        <v>388</v>
      </c>
      <c r="E4" t="s">
        <v>389</v>
      </c>
      <c r="F4" t="s">
        <v>424</v>
      </c>
      <c r="G4" t="s">
        <v>438</v>
      </c>
      <c r="H4" t="s">
        <v>54</v>
      </c>
      <c r="I4"/>
      <c r="J4" s="2" t="s">
        <v>439</v>
      </c>
      <c r="K4" s="1" t="s">
        <v>440</v>
      </c>
      <c r="L4" t="s">
        <v>441</v>
      </c>
      <c r="M4" t="s">
        <v>429</v>
      </c>
      <c r="N4" t="s">
        <v>25</v>
      </c>
      <c r="O4" t="s">
        <v>26</v>
      </c>
      <c r="P4" t="s">
        <v>136</v>
      </c>
      <c r="Q4" t="s">
        <v>28</v>
      </c>
      <c r="R4" t="s">
        <v>442</v>
      </c>
      <c r="S4"/>
      <c r="T4"/>
      <c r="U4"/>
      <c r="V4"/>
      <c r="W4" t="s">
        <v>29</v>
      </c>
    </row>
    <row r="5" ht="67.5" spans="1:23">
      <c r="A5" t="s">
        <v>443</v>
      </c>
      <c r="B5" t="s">
        <v>40</v>
      </c>
      <c r="C5" t="s">
        <v>387</v>
      </c>
      <c r="D5" t="s">
        <v>388</v>
      </c>
      <c r="E5" t="s">
        <v>389</v>
      </c>
      <c r="F5" t="s">
        <v>424</v>
      </c>
      <c r="G5" t="s">
        <v>444</v>
      </c>
      <c r="H5" t="s">
        <v>54</v>
      </c>
      <c r="I5"/>
      <c r="J5" s="2" t="s">
        <v>445</v>
      </c>
      <c r="K5" s="1" t="s">
        <v>446</v>
      </c>
      <c r="L5" t="s">
        <v>447</v>
      </c>
      <c r="M5" t="s">
        <v>429</v>
      </c>
      <c r="N5" t="s">
        <v>25</v>
      </c>
      <c r="O5" t="s">
        <v>26</v>
      </c>
      <c r="P5" t="s">
        <v>136</v>
      </c>
      <c r="Q5" t="s">
        <v>28</v>
      </c>
      <c r="R5" t="s">
        <v>448</v>
      </c>
      <c r="S5"/>
      <c r="T5"/>
      <c r="U5"/>
      <c r="V5"/>
      <c r="W5" t="s">
        <v>29</v>
      </c>
    </row>
    <row r="6" ht="94.5" spans="1:23">
      <c r="A6" t="s">
        <v>449</v>
      </c>
      <c r="B6" t="s">
        <v>46</v>
      </c>
      <c r="C6" t="s">
        <v>387</v>
      </c>
      <c r="D6" t="s">
        <v>388</v>
      </c>
      <c r="E6" t="s">
        <v>389</v>
      </c>
      <c r="F6" t="s">
        <v>424</v>
      </c>
      <c r="G6" t="s">
        <v>450</v>
      </c>
      <c r="H6" t="s">
        <v>20</v>
      </c>
      <c r="I6"/>
      <c r="J6" s="2" t="s">
        <v>451</v>
      </c>
      <c r="K6" s="1" t="s">
        <v>452</v>
      </c>
      <c r="L6" t="s">
        <v>453</v>
      </c>
      <c r="M6" t="s">
        <v>429</v>
      </c>
      <c r="N6" t="s">
        <v>25</v>
      </c>
      <c r="O6" t="s">
        <v>26</v>
      </c>
      <c r="P6" t="s">
        <v>136</v>
      </c>
      <c r="Q6" t="s">
        <v>28</v>
      </c>
      <c r="R6" t="s">
        <v>454</v>
      </c>
      <c r="S6"/>
      <c r="T6"/>
      <c r="U6"/>
      <c r="V6"/>
      <c r="W6" t="s">
        <v>455</v>
      </c>
    </row>
    <row r="7" ht="67.5" spans="1:23">
      <c r="A7" t="s">
        <v>456</v>
      </c>
      <c r="B7" t="s">
        <v>52</v>
      </c>
      <c r="C7" t="s">
        <v>387</v>
      </c>
      <c r="D7" t="s">
        <v>388</v>
      </c>
      <c r="E7" t="s">
        <v>389</v>
      </c>
      <c r="F7" t="s">
        <v>424</v>
      </c>
      <c r="G7" t="s">
        <v>457</v>
      </c>
      <c r="H7" t="s">
        <v>54</v>
      </c>
      <c r="I7"/>
      <c r="J7" s="2" t="s">
        <v>458</v>
      </c>
      <c r="K7" s="1" t="s">
        <v>459</v>
      </c>
      <c r="L7" t="s">
        <v>460</v>
      </c>
      <c r="M7" t="s">
        <v>429</v>
      </c>
      <c r="N7" t="s">
        <v>25</v>
      </c>
      <c r="O7" t="s">
        <v>26</v>
      </c>
      <c r="P7" t="s">
        <v>136</v>
      </c>
      <c r="Q7" t="s">
        <v>28</v>
      </c>
      <c r="R7" t="s">
        <v>461</v>
      </c>
      <c r="S7"/>
      <c r="T7"/>
      <c r="U7"/>
      <c r="V7"/>
      <c r="W7" t="s">
        <v>455</v>
      </c>
    </row>
    <row r="8" ht="94.5" spans="1:23">
      <c r="A8" t="s">
        <v>462</v>
      </c>
      <c r="B8" t="s">
        <v>58</v>
      </c>
      <c r="C8" t="s">
        <v>387</v>
      </c>
      <c r="D8" t="s">
        <v>388</v>
      </c>
      <c r="E8" t="s">
        <v>389</v>
      </c>
      <c r="F8" t="s">
        <v>424</v>
      </c>
      <c r="G8" t="s">
        <v>463</v>
      </c>
      <c r="H8" t="s">
        <v>54</v>
      </c>
      <c r="I8"/>
      <c r="J8" s="2" t="s">
        <v>464</v>
      </c>
      <c r="K8" s="1" t="s">
        <v>465</v>
      </c>
      <c r="L8" t="s">
        <v>466</v>
      </c>
      <c r="M8" t="s">
        <v>429</v>
      </c>
      <c r="N8" t="s">
        <v>25</v>
      </c>
      <c r="O8" t="s">
        <v>26</v>
      </c>
      <c r="P8" t="s">
        <v>136</v>
      </c>
      <c r="Q8" t="s">
        <v>28</v>
      </c>
      <c r="R8" t="s">
        <v>467</v>
      </c>
      <c r="S8"/>
      <c r="T8"/>
      <c r="U8"/>
      <c r="V8"/>
      <c r="W8" t="s">
        <v>123</v>
      </c>
    </row>
    <row r="9" ht="94.5" spans="1:23">
      <c r="A9" t="s">
        <v>468</v>
      </c>
      <c r="B9" t="s">
        <v>64</v>
      </c>
      <c r="C9" t="s">
        <v>387</v>
      </c>
      <c r="D9" t="s">
        <v>388</v>
      </c>
      <c r="E9" t="s">
        <v>389</v>
      </c>
      <c r="F9" t="s">
        <v>424</v>
      </c>
      <c r="G9" t="s">
        <v>469</v>
      </c>
      <c r="H9" t="s">
        <v>54</v>
      </c>
      <c r="I9"/>
      <c r="J9" s="2" t="s">
        <v>470</v>
      </c>
      <c r="K9" s="1" t="s">
        <v>471</v>
      </c>
      <c r="L9" t="s">
        <v>472</v>
      </c>
      <c r="M9" t="s">
        <v>429</v>
      </c>
      <c r="N9" t="s">
        <v>25</v>
      </c>
      <c r="O9" t="s">
        <v>26</v>
      </c>
      <c r="P9" t="s">
        <v>136</v>
      </c>
      <c r="Q9" t="s">
        <v>28</v>
      </c>
      <c r="R9" t="s">
        <v>473</v>
      </c>
      <c r="S9"/>
      <c r="T9"/>
      <c r="U9"/>
      <c r="V9"/>
      <c r="W9" t="s">
        <v>71</v>
      </c>
    </row>
    <row r="10" ht="28.2" customHeight="1" spans="1:23">
      <c r="A10" t="s">
        <v>474</v>
      </c>
      <c r="B10" t="s">
        <v>72</v>
      </c>
      <c r="C10" t="s">
        <v>387</v>
      </c>
      <c r="D10" t="s">
        <v>388</v>
      </c>
      <c r="E10" t="s">
        <v>389</v>
      </c>
      <c r="F10" t="s">
        <v>424</v>
      </c>
      <c r="G10" t="s">
        <v>475</v>
      </c>
      <c r="H10" t="s">
        <v>54</v>
      </c>
      <c r="I10"/>
      <c r="J10" s="1" t="s">
        <v>476</v>
      </c>
      <c r="K10" s="1" t="s">
        <v>477</v>
      </c>
      <c r="L10" t="s">
        <v>478</v>
      </c>
      <c r="M10" t="s">
        <v>429</v>
      </c>
      <c r="N10" t="s">
        <v>25</v>
      </c>
      <c r="O10" t="s">
        <v>26</v>
      </c>
      <c r="P10" t="s">
        <v>136</v>
      </c>
      <c r="Q10" t="s">
        <v>28</v>
      </c>
      <c r="R10" t="s">
        <v>479</v>
      </c>
      <c r="S10"/>
      <c r="T10"/>
      <c r="U10"/>
      <c r="V10"/>
      <c r="W10" t="s">
        <v>71</v>
      </c>
    </row>
    <row r="11" ht="81" spans="1:23">
      <c r="A11" t="s">
        <v>480</v>
      </c>
      <c r="B11" t="s">
        <v>78</v>
      </c>
      <c r="C11" t="s">
        <v>387</v>
      </c>
      <c r="D11" t="s">
        <v>388</v>
      </c>
      <c r="E11" t="s">
        <v>389</v>
      </c>
      <c r="F11" t="s">
        <v>424</v>
      </c>
      <c r="G11" t="s">
        <v>481</v>
      </c>
      <c r="H11" t="s">
        <v>54</v>
      </c>
      <c r="I11"/>
      <c r="J11" s="2" t="s">
        <v>482</v>
      </c>
      <c r="K11" s="1" t="s">
        <v>483</v>
      </c>
      <c r="L11" t="s">
        <v>484</v>
      </c>
      <c r="M11" t="s">
        <v>429</v>
      </c>
      <c r="N11" t="s">
        <v>25</v>
      </c>
      <c r="O11" t="s">
        <v>26</v>
      </c>
      <c r="P11" t="s">
        <v>136</v>
      </c>
      <c r="Q11" t="s">
        <v>28</v>
      </c>
      <c r="R11" t="s">
        <v>485</v>
      </c>
      <c r="S11"/>
      <c r="T11"/>
      <c r="U11"/>
      <c r="V11"/>
      <c r="W11" t="s">
        <v>71</v>
      </c>
    </row>
    <row r="12" ht="24.75" customHeight="1" spans="1:24">
      <c r="A12" t="s">
        <v>486</v>
      </c>
      <c r="B12" t="s">
        <v>84</v>
      </c>
      <c r="C12" t="s">
        <v>387</v>
      </c>
      <c r="D12" t="s">
        <v>388</v>
      </c>
      <c r="E12" t="s">
        <v>389</v>
      </c>
      <c r="F12" t="s">
        <v>424</v>
      </c>
      <c r="G12" t="s">
        <v>487</v>
      </c>
      <c r="H12" t="s">
        <v>54</v>
      </c>
      <c r="I12"/>
      <c r="J12" s="2" t="s">
        <v>488</v>
      </c>
      <c r="K12" t="s">
        <v>489</v>
      </c>
      <c r="L12" t="s">
        <v>490</v>
      </c>
      <c r="M12" t="s">
        <v>491</v>
      </c>
      <c r="N12" t="s">
        <v>25</v>
      </c>
      <c r="O12" t="s">
        <v>26</v>
      </c>
      <c r="P12" t="s">
        <v>492</v>
      </c>
      <c r="Q12" t="s">
        <v>28</v>
      </c>
      <c r="R12" t="s">
        <v>493</v>
      </c>
      <c r="S12"/>
      <c r="T12"/>
      <c r="U12"/>
      <c r="V12"/>
      <c r="W12" t="s">
        <v>71</v>
      </c>
      <c r="X12" t="s">
        <v>494</v>
      </c>
    </row>
    <row r="13" ht="81" spans="1:23">
      <c r="A13" t="s">
        <v>495</v>
      </c>
      <c r="B13" t="s">
        <v>90</v>
      </c>
      <c r="C13" t="s">
        <v>387</v>
      </c>
      <c r="D13" t="s">
        <v>388</v>
      </c>
      <c r="E13" t="s">
        <v>389</v>
      </c>
      <c r="F13" t="s">
        <v>424</v>
      </c>
      <c r="G13" t="s">
        <v>496</v>
      </c>
      <c r="H13" t="s">
        <v>54</v>
      </c>
      <c r="I13"/>
      <c r="J13" s="2" t="s">
        <v>497</v>
      </c>
      <c r="K13" s="1" t="s">
        <v>498</v>
      </c>
      <c r="L13" t="s">
        <v>499</v>
      </c>
      <c r="M13" t="s">
        <v>429</v>
      </c>
      <c r="N13" t="s">
        <v>25</v>
      </c>
      <c r="O13" t="s">
        <v>26</v>
      </c>
      <c r="P13" t="s">
        <v>136</v>
      </c>
      <c r="Q13" t="s">
        <v>28</v>
      </c>
      <c r="R13" t="s">
        <v>500</v>
      </c>
      <c r="S13"/>
      <c r="T13"/>
      <c r="U13"/>
      <c r="V13"/>
      <c r="W13" t="s">
        <v>71</v>
      </c>
    </row>
    <row r="14" ht="24.75" customHeight="1" spans="1:24">
      <c r="A14" t="s">
        <v>501</v>
      </c>
      <c r="B14" t="s">
        <v>96</v>
      </c>
      <c r="C14" t="s">
        <v>387</v>
      </c>
      <c r="D14" t="s">
        <v>388</v>
      </c>
      <c r="E14" t="s">
        <v>389</v>
      </c>
      <c r="F14" t="s">
        <v>424</v>
      </c>
      <c r="G14" t="s">
        <v>502</v>
      </c>
      <c r="H14" t="s">
        <v>54</v>
      </c>
      <c r="I14"/>
      <c r="J14" s="2" t="s">
        <v>503</v>
      </c>
      <c r="K14" t="s">
        <v>489</v>
      </c>
      <c r="L14" t="s">
        <v>504</v>
      </c>
      <c r="M14" t="s">
        <v>491</v>
      </c>
      <c r="N14" t="s">
        <v>25</v>
      </c>
      <c r="O14" t="s">
        <v>26</v>
      </c>
      <c r="P14" t="s">
        <v>492</v>
      </c>
      <c r="Q14" t="s">
        <v>28</v>
      </c>
      <c r="R14" t="s">
        <v>505</v>
      </c>
      <c r="S14"/>
      <c r="T14"/>
      <c r="U14"/>
      <c r="V14"/>
      <c r="W14" t="s">
        <v>115</v>
      </c>
      <c r="X14" t="s">
        <v>494</v>
      </c>
    </row>
    <row r="15" ht="108" spans="1:23">
      <c r="A15" t="s">
        <v>506</v>
      </c>
      <c r="B15" t="s">
        <v>103</v>
      </c>
      <c r="C15" t="s">
        <v>387</v>
      </c>
      <c r="D15" t="s">
        <v>388</v>
      </c>
      <c r="E15" t="s">
        <v>389</v>
      </c>
      <c r="F15" t="s">
        <v>424</v>
      </c>
      <c r="G15" t="s">
        <v>507</v>
      </c>
      <c r="H15" t="s">
        <v>54</v>
      </c>
      <c r="I15"/>
      <c r="J15" s="2" t="s">
        <v>508</v>
      </c>
      <c r="K15" s="1" t="s">
        <v>509</v>
      </c>
      <c r="L15" t="s">
        <v>510</v>
      </c>
      <c r="M15" t="s">
        <v>429</v>
      </c>
      <c r="N15" t="s">
        <v>25</v>
      </c>
      <c r="O15" t="s">
        <v>26</v>
      </c>
      <c r="P15" t="s">
        <v>136</v>
      </c>
      <c r="Q15" t="s">
        <v>28</v>
      </c>
      <c r="R15" t="s">
        <v>511</v>
      </c>
      <c r="S15"/>
      <c r="T15"/>
      <c r="U15"/>
      <c r="V15"/>
      <c r="W15" t="s">
        <v>71</v>
      </c>
    </row>
    <row r="16" ht="94.5" spans="1:23">
      <c r="A16" t="s">
        <v>512</v>
      </c>
      <c r="B16" t="s">
        <v>109</v>
      </c>
      <c r="C16" t="s">
        <v>387</v>
      </c>
      <c r="D16" t="s">
        <v>388</v>
      </c>
      <c r="E16" t="s">
        <v>389</v>
      </c>
      <c r="F16" t="s">
        <v>424</v>
      </c>
      <c r="G16" t="s">
        <v>513</v>
      </c>
      <c r="H16" t="s">
        <v>54</v>
      </c>
      <c r="I16"/>
      <c r="J16" s="2" t="s">
        <v>514</v>
      </c>
      <c r="K16" s="1" t="s">
        <v>515</v>
      </c>
      <c r="L16" t="s">
        <v>516</v>
      </c>
      <c r="M16" t="s">
        <v>429</v>
      </c>
      <c r="N16" t="s">
        <v>25</v>
      </c>
      <c r="O16" t="s">
        <v>26</v>
      </c>
      <c r="P16" t="s">
        <v>136</v>
      </c>
      <c r="Q16" t="s">
        <v>28</v>
      </c>
      <c r="R16" t="s">
        <v>517</v>
      </c>
      <c r="S16"/>
      <c r="T16"/>
      <c r="U16"/>
      <c r="V16"/>
      <c r="W16" t="s">
        <v>115</v>
      </c>
    </row>
    <row r="17" ht="121.5" spans="1:23">
      <c r="A17" t="s">
        <v>518</v>
      </c>
      <c r="B17" t="s">
        <v>131</v>
      </c>
      <c r="C17" t="s">
        <v>387</v>
      </c>
      <c r="D17" t="s">
        <v>388</v>
      </c>
      <c r="E17" t="s">
        <v>389</v>
      </c>
      <c r="F17" t="s">
        <v>424</v>
      </c>
      <c r="G17" t="s">
        <v>519</v>
      </c>
      <c r="H17" t="s">
        <v>54</v>
      </c>
      <c r="I17"/>
      <c r="J17" s="2" t="s">
        <v>520</v>
      </c>
      <c r="K17" s="1" t="s">
        <v>521</v>
      </c>
      <c r="L17" t="s">
        <v>522</v>
      </c>
      <c r="M17" t="s">
        <v>429</v>
      </c>
      <c r="N17" t="s">
        <v>25</v>
      </c>
      <c r="O17" t="s">
        <v>26</v>
      </c>
      <c r="P17" t="s">
        <v>136</v>
      </c>
      <c r="Q17" t="s">
        <v>28</v>
      </c>
      <c r="R17" t="s">
        <v>523</v>
      </c>
      <c r="S17"/>
      <c r="T17"/>
      <c r="U17"/>
      <c r="V17"/>
      <c r="W17" t="s">
        <v>115</v>
      </c>
    </row>
    <row r="18" ht="121.5" spans="1:23">
      <c r="A18" t="s">
        <v>524</v>
      </c>
      <c r="B18" t="s">
        <v>138</v>
      </c>
      <c r="C18" t="s">
        <v>387</v>
      </c>
      <c r="D18" t="s">
        <v>388</v>
      </c>
      <c r="E18" t="s">
        <v>389</v>
      </c>
      <c r="F18" t="s">
        <v>424</v>
      </c>
      <c r="G18" t="s">
        <v>525</v>
      </c>
      <c r="H18" t="s">
        <v>54</v>
      </c>
      <c r="I18"/>
      <c r="J18" s="2" t="s">
        <v>526</v>
      </c>
      <c r="K18" s="1" t="s">
        <v>527</v>
      </c>
      <c r="L18" t="s">
        <v>528</v>
      </c>
      <c r="M18" t="s">
        <v>429</v>
      </c>
      <c r="N18" t="s">
        <v>25</v>
      </c>
      <c r="O18" t="s">
        <v>26</v>
      </c>
      <c r="P18" t="s">
        <v>136</v>
      </c>
      <c r="Q18" t="s">
        <v>28</v>
      </c>
      <c r="R18" t="s">
        <v>529</v>
      </c>
      <c r="S18"/>
      <c r="T18"/>
      <c r="U18"/>
      <c r="V18"/>
      <c r="W18" t="s">
        <v>115</v>
      </c>
    </row>
    <row r="19" ht="67.5" spans="1:23">
      <c r="A19" t="s">
        <v>530</v>
      </c>
      <c r="B19" t="s">
        <v>116</v>
      </c>
      <c r="C19" t="s">
        <v>387</v>
      </c>
      <c r="D19" t="s">
        <v>388</v>
      </c>
      <c r="E19" t="s">
        <v>389</v>
      </c>
      <c r="F19" t="s">
        <v>424</v>
      </c>
      <c r="G19" t="s">
        <v>531</v>
      </c>
      <c r="H19" t="s">
        <v>66</v>
      </c>
      <c r="I19"/>
      <c r="J19" s="2" t="s">
        <v>532</v>
      </c>
      <c r="K19" s="1" t="s">
        <v>533</v>
      </c>
      <c r="L19" t="s">
        <v>534</v>
      </c>
      <c r="M19" t="s">
        <v>429</v>
      </c>
      <c r="N19" t="s">
        <v>25</v>
      </c>
      <c r="O19" t="s">
        <v>26</v>
      </c>
      <c r="P19" t="s">
        <v>136</v>
      </c>
      <c r="Q19" t="s">
        <v>28</v>
      </c>
      <c r="R19" t="s">
        <v>535</v>
      </c>
      <c r="S19"/>
      <c r="T19"/>
      <c r="U19"/>
      <c r="V19"/>
      <c r="W19" t="s">
        <v>123</v>
      </c>
    </row>
    <row r="20" ht="81" spans="1:23">
      <c r="A20" t="s">
        <v>536</v>
      </c>
      <c r="B20" t="s">
        <v>124</v>
      </c>
      <c r="C20" t="s">
        <v>387</v>
      </c>
      <c r="D20" t="s">
        <v>388</v>
      </c>
      <c r="E20" t="s">
        <v>389</v>
      </c>
      <c r="F20" t="s">
        <v>424</v>
      </c>
      <c r="G20" t="s">
        <v>537</v>
      </c>
      <c r="H20" t="s">
        <v>66</v>
      </c>
      <c r="I20"/>
      <c r="J20" s="1" t="s">
        <v>538</v>
      </c>
      <c r="K20" s="1" t="s">
        <v>539</v>
      </c>
      <c r="L20" t="s">
        <v>540</v>
      </c>
      <c r="M20" t="s">
        <v>429</v>
      </c>
      <c r="N20" t="s">
        <v>25</v>
      </c>
      <c r="O20" t="s">
        <v>26</v>
      </c>
      <c r="P20" t="s">
        <v>136</v>
      </c>
      <c r="Q20" t="s">
        <v>28</v>
      </c>
      <c r="R20" t="s">
        <v>541</v>
      </c>
      <c r="S20"/>
      <c r="T20"/>
      <c r="U20"/>
      <c r="V20"/>
      <c r="W20" t="s">
        <v>123</v>
      </c>
    </row>
    <row r="21" ht="108" spans="1:23">
      <c r="A21" t="s">
        <v>542</v>
      </c>
      <c r="B21" t="s">
        <v>18</v>
      </c>
      <c r="C21" t="s">
        <v>393</v>
      </c>
      <c r="D21" t="s">
        <v>394</v>
      </c>
      <c r="E21" t="s">
        <v>389</v>
      </c>
      <c r="F21" t="s">
        <v>543</v>
      </c>
      <c r="G21" t="s">
        <v>544</v>
      </c>
      <c r="H21" t="s">
        <v>20</v>
      </c>
      <c r="I21"/>
      <c r="J21" s="2" t="s">
        <v>545</v>
      </c>
      <c r="K21" s="2" t="s">
        <v>546</v>
      </c>
      <c r="L21" t="s">
        <v>428</v>
      </c>
      <c r="M21" t="s">
        <v>429</v>
      </c>
      <c r="N21" t="s">
        <v>25</v>
      </c>
      <c r="O21" t="s">
        <v>26</v>
      </c>
      <c r="P21" t="s">
        <v>136</v>
      </c>
      <c r="Q21" t="s">
        <v>28</v>
      </c>
      <c r="R21" t="s">
        <v>547</v>
      </c>
      <c r="S21"/>
      <c r="T21"/>
      <c r="U21"/>
      <c r="V21"/>
      <c r="W21" t="s">
        <v>29</v>
      </c>
    </row>
    <row r="22" ht="81" spans="1:23">
      <c r="A22" t="s">
        <v>548</v>
      </c>
      <c r="B22" t="s">
        <v>30</v>
      </c>
      <c r="C22" t="s">
        <v>393</v>
      </c>
      <c r="D22" t="s">
        <v>394</v>
      </c>
      <c r="E22" t="s">
        <v>389</v>
      </c>
      <c r="F22" t="s">
        <v>543</v>
      </c>
      <c r="G22" t="s">
        <v>549</v>
      </c>
      <c r="H22" t="s">
        <v>54</v>
      </c>
      <c r="I22"/>
      <c r="J22" s="2" t="s">
        <v>550</v>
      </c>
      <c r="K22" s="2" t="s">
        <v>551</v>
      </c>
      <c r="L22" t="s">
        <v>435</v>
      </c>
      <c r="M22" t="s">
        <v>429</v>
      </c>
      <c r="N22" t="s">
        <v>25</v>
      </c>
      <c r="O22" t="s">
        <v>26</v>
      </c>
      <c r="P22" t="s">
        <v>136</v>
      </c>
      <c r="Q22" t="s">
        <v>28</v>
      </c>
      <c r="R22" t="s">
        <v>552</v>
      </c>
      <c r="S22"/>
      <c r="T22"/>
      <c r="U22"/>
      <c r="V22"/>
      <c r="W22" t="s">
        <v>29</v>
      </c>
    </row>
    <row r="23" ht="81" spans="1:23">
      <c r="A23" t="s">
        <v>553</v>
      </c>
      <c r="B23" t="s">
        <v>35</v>
      </c>
      <c r="C23" t="s">
        <v>393</v>
      </c>
      <c r="D23" t="s">
        <v>394</v>
      </c>
      <c r="E23" t="s">
        <v>389</v>
      </c>
      <c r="F23" t="s">
        <v>543</v>
      </c>
      <c r="G23" t="s">
        <v>554</v>
      </c>
      <c r="H23" t="s">
        <v>54</v>
      </c>
      <c r="I23"/>
      <c r="J23" s="2" t="s">
        <v>555</v>
      </c>
      <c r="K23" s="2" t="s">
        <v>556</v>
      </c>
      <c r="L23" t="s">
        <v>441</v>
      </c>
      <c r="M23" t="s">
        <v>429</v>
      </c>
      <c r="N23" t="s">
        <v>25</v>
      </c>
      <c r="O23" t="s">
        <v>26</v>
      </c>
      <c r="P23" t="s">
        <v>136</v>
      </c>
      <c r="Q23" t="s">
        <v>28</v>
      </c>
      <c r="R23" t="s">
        <v>557</v>
      </c>
      <c r="S23"/>
      <c r="T23"/>
      <c r="U23"/>
      <c r="V23"/>
      <c r="W23" t="s">
        <v>29</v>
      </c>
    </row>
    <row r="24" ht="67.5" spans="1:23">
      <c r="A24" t="s">
        <v>558</v>
      </c>
      <c r="B24" t="s">
        <v>40</v>
      </c>
      <c r="C24" t="s">
        <v>393</v>
      </c>
      <c r="D24" t="s">
        <v>394</v>
      </c>
      <c r="E24" t="s">
        <v>389</v>
      </c>
      <c r="F24" t="s">
        <v>543</v>
      </c>
      <c r="G24" t="s">
        <v>559</v>
      </c>
      <c r="H24" t="s">
        <v>54</v>
      </c>
      <c r="I24"/>
      <c r="J24" s="2" t="s">
        <v>560</v>
      </c>
      <c r="K24" s="2" t="s">
        <v>561</v>
      </c>
      <c r="L24" t="s">
        <v>447</v>
      </c>
      <c r="M24" t="s">
        <v>429</v>
      </c>
      <c r="N24" t="s">
        <v>25</v>
      </c>
      <c r="O24" t="s">
        <v>26</v>
      </c>
      <c r="P24" t="s">
        <v>136</v>
      </c>
      <c r="Q24" t="s">
        <v>28</v>
      </c>
      <c r="R24" t="s">
        <v>562</v>
      </c>
      <c r="S24"/>
      <c r="T24"/>
      <c r="U24"/>
      <c r="V24"/>
      <c r="W24" t="s">
        <v>29</v>
      </c>
    </row>
    <row r="25" ht="94.5" spans="1:23">
      <c r="A25" t="s">
        <v>563</v>
      </c>
      <c r="B25" t="s">
        <v>46</v>
      </c>
      <c r="C25" t="s">
        <v>393</v>
      </c>
      <c r="D25" t="s">
        <v>394</v>
      </c>
      <c r="E25" t="s">
        <v>389</v>
      </c>
      <c r="F25" t="s">
        <v>543</v>
      </c>
      <c r="G25" t="s">
        <v>564</v>
      </c>
      <c r="H25" t="s">
        <v>20</v>
      </c>
      <c r="I25"/>
      <c r="J25" s="2" t="s">
        <v>565</v>
      </c>
      <c r="K25" s="2" t="s">
        <v>566</v>
      </c>
      <c r="L25" t="s">
        <v>453</v>
      </c>
      <c r="M25" t="s">
        <v>429</v>
      </c>
      <c r="N25" t="s">
        <v>25</v>
      </c>
      <c r="O25" t="s">
        <v>26</v>
      </c>
      <c r="P25" t="s">
        <v>136</v>
      </c>
      <c r="Q25" t="s">
        <v>28</v>
      </c>
      <c r="R25" t="s">
        <v>567</v>
      </c>
      <c r="S25"/>
      <c r="T25"/>
      <c r="U25"/>
      <c r="V25"/>
      <c r="W25" t="s">
        <v>455</v>
      </c>
    </row>
    <row r="26" ht="67.5" spans="1:23">
      <c r="A26" t="s">
        <v>568</v>
      </c>
      <c r="B26" t="s">
        <v>52</v>
      </c>
      <c r="C26" t="s">
        <v>393</v>
      </c>
      <c r="D26" t="s">
        <v>394</v>
      </c>
      <c r="E26" t="s">
        <v>389</v>
      </c>
      <c r="F26" t="s">
        <v>543</v>
      </c>
      <c r="G26" t="s">
        <v>569</v>
      </c>
      <c r="H26" t="s">
        <v>54</v>
      </c>
      <c r="I26"/>
      <c r="J26" s="2" t="s">
        <v>570</v>
      </c>
      <c r="K26" s="2" t="s">
        <v>571</v>
      </c>
      <c r="L26" t="s">
        <v>460</v>
      </c>
      <c r="M26" t="s">
        <v>429</v>
      </c>
      <c r="N26" t="s">
        <v>25</v>
      </c>
      <c r="O26" t="s">
        <v>26</v>
      </c>
      <c r="P26" t="s">
        <v>136</v>
      </c>
      <c r="Q26" t="s">
        <v>28</v>
      </c>
      <c r="R26" t="s">
        <v>572</v>
      </c>
      <c r="S26"/>
      <c r="T26"/>
      <c r="U26"/>
      <c r="V26"/>
      <c r="W26" t="s">
        <v>455</v>
      </c>
    </row>
    <row r="27" ht="94.5" spans="1:23">
      <c r="A27" t="s">
        <v>573</v>
      </c>
      <c r="B27" t="s">
        <v>58</v>
      </c>
      <c r="C27" t="s">
        <v>393</v>
      </c>
      <c r="D27" t="s">
        <v>394</v>
      </c>
      <c r="E27" t="s">
        <v>389</v>
      </c>
      <c r="F27" t="s">
        <v>543</v>
      </c>
      <c r="G27" t="s">
        <v>574</v>
      </c>
      <c r="H27" t="s">
        <v>54</v>
      </c>
      <c r="I27"/>
      <c r="J27" s="2" t="s">
        <v>575</v>
      </c>
      <c r="K27" s="2" t="s">
        <v>576</v>
      </c>
      <c r="L27" t="s">
        <v>466</v>
      </c>
      <c r="M27" t="s">
        <v>429</v>
      </c>
      <c r="N27" t="s">
        <v>25</v>
      </c>
      <c r="O27" t="s">
        <v>26</v>
      </c>
      <c r="P27" t="s">
        <v>136</v>
      </c>
      <c r="Q27" t="s">
        <v>28</v>
      </c>
      <c r="R27" t="s">
        <v>577</v>
      </c>
      <c r="S27"/>
      <c r="T27"/>
      <c r="U27"/>
      <c r="V27"/>
      <c r="W27" t="s">
        <v>123</v>
      </c>
    </row>
    <row r="28" ht="94.5" spans="1:23">
      <c r="A28" t="s">
        <v>578</v>
      </c>
      <c r="B28" t="s">
        <v>64</v>
      </c>
      <c r="C28" t="s">
        <v>393</v>
      </c>
      <c r="D28" t="s">
        <v>394</v>
      </c>
      <c r="E28" t="s">
        <v>389</v>
      </c>
      <c r="F28" t="s">
        <v>543</v>
      </c>
      <c r="G28" t="s">
        <v>579</v>
      </c>
      <c r="H28" t="s">
        <v>54</v>
      </c>
      <c r="I28"/>
      <c r="J28" s="2" t="s">
        <v>580</v>
      </c>
      <c r="K28" s="2" t="s">
        <v>581</v>
      </c>
      <c r="L28" t="s">
        <v>472</v>
      </c>
      <c r="M28" t="s">
        <v>429</v>
      </c>
      <c r="N28" t="s">
        <v>25</v>
      </c>
      <c r="O28" t="s">
        <v>26</v>
      </c>
      <c r="P28" t="s">
        <v>136</v>
      </c>
      <c r="Q28" t="s">
        <v>28</v>
      </c>
      <c r="R28" t="s">
        <v>582</v>
      </c>
      <c r="S28"/>
      <c r="T28"/>
      <c r="U28"/>
      <c r="V28"/>
      <c r="W28" t="s">
        <v>71</v>
      </c>
    </row>
    <row r="29" ht="81" spans="1:23">
      <c r="A29" t="s">
        <v>583</v>
      </c>
      <c r="B29" t="s">
        <v>72</v>
      </c>
      <c r="C29" t="s">
        <v>393</v>
      </c>
      <c r="D29" t="s">
        <v>394</v>
      </c>
      <c r="E29" t="s">
        <v>389</v>
      </c>
      <c r="F29" t="s">
        <v>543</v>
      </c>
      <c r="G29" t="s">
        <v>584</v>
      </c>
      <c r="H29" t="s">
        <v>54</v>
      </c>
      <c r="I29"/>
      <c r="J29" s="2" t="s">
        <v>585</v>
      </c>
      <c r="K29" s="2" t="s">
        <v>586</v>
      </c>
      <c r="L29" t="s">
        <v>478</v>
      </c>
      <c r="M29" t="s">
        <v>429</v>
      </c>
      <c r="N29" t="s">
        <v>25</v>
      </c>
      <c r="O29" t="s">
        <v>26</v>
      </c>
      <c r="P29" t="s">
        <v>136</v>
      </c>
      <c r="Q29" t="s">
        <v>28</v>
      </c>
      <c r="R29" t="s">
        <v>587</v>
      </c>
      <c r="S29"/>
      <c r="T29"/>
      <c r="U29"/>
      <c r="V29"/>
      <c r="W29" t="s">
        <v>71</v>
      </c>
    </row>
    <row r="30" ht="81" spans="1:23">
      <c r="A30" t="s">
        <v>588</v>
      </c>
      <c r="B30" t="s">
        <v>78</v>
      </c>
      <c r="C30" t="s">
        <v>393</v>
      </c>
      <c r="D30" t="s">
        <v>394</v>
      </c>
      <c r="E30" t="s">
        <v>389</v>
      </c>
      <c r="F30" t="s">
        <v>543</v>
      </c>
      <c r="G30" t="s">
        <v>589</v>
      </c>
      <c r="H30" t="s">
        <v>54</v>
      </c>
      <c r="I30"/>
      <c r="J30" s="2" t="s">
        <v>590</v>
      </c>
      <c r="K30" s="2" t="s">
        <v>591</v>
      </c>
      <c r="L30" t="s">
        <v>484</v>
      </c>
      <c r="M30" t="s">
        <v>429</v>
      </c>
      <c r="N30" t="s">
        <v>25</v>
      </c>
      <c r="O30" t="s">
        <v>26</v>
      </c>
      <c r="P30" t="s">
        <v>136</v>
      </c>
      <c r="Q30" t="s">
        <v>28</v>
      </c>
      <c r="R30" t="s">
        <v>592</v>
      </c>
      <c r="S30"/>
      <c r="T30"/>
      <c r="U30"/>
      <c r="V30"/>
      <c r="W30" t="s">
        <v>71</v>
      </c>
    </row>
    <row r="31" ht="94.5" spans="1:23">
      <c r="A31" t="s">
        <v>593</v>
      </c>
      <c r="B31" t="s">
        <v>84</v>
      </c>
      <c r="C31" t="s">
        <v>393</v>
      </c>
      <c r="D31" t="s">
        <v>394</v>
      </c>
      <c r="E31" t="s">
        <v>389</v>
      </c>
      <c r="F31" t="s">
        <v>543</v>
      </c>
      <c r="G31" t="s">
        <v>594</v>
      </c>
      <c r="H31" t="s">
        <v>54</v>
      </c>
      <c r="I31"/>
      <c r="J31" s="2" t="s">
        <v>595</v>
      </c>
      <c r="K31" s="2" t="s">
        <v>596</v>
      </c>
      <c r="L31" t="s">
        <v>597</v>
      </c>
      <c r="M31" t="s">
        <v>429</v>
      </c>
      <c r="N31" t="s">
        <v>25</v>
      </c>
      <c r="O31" t="s">
        <v>26</v>
      </c>
      <c r="P31" t="s">
        <v>136</v>
      </c>
      <c r="Q31" t="s">
        <v>28</v>
      </c>
      <c r="R31" t="s">
        <v>598</v>
      </c>
      <c r="S31"/>
      <c r="T31"/>
      <c r="U31"/>
      <c r="V31"/>
      <c r="W31" t="s">
        <v>71</v>
      </c>
    </row>
    <row r="32" ht="81" spans="1:23">
      <c r="A32" t="s">
        <v>599</v>
      </c>
      <c r="B32" t="s">
        <v>90</v>
      </c>
      <c r="C32" t="s">
        <v>393</v>
      </c>
      <c r="D32" t="s">
        <v>394</v>
      </c>
      <c r="E32" t="s">
        <v>389</v>
      </c>
      <c r="F32" t="s">
        <v>543</v>
      </c>
      <c r="G32" t="s">
        <v>600</v>
      </c>
      <c r="H32" t="s">
        <v>54</v>
      </c>
      <c r="I32"/>
      <c r="J32" s="2" t="s">
        <v>601</v>
      </c>
      <c r="K32" s="2" t="s">
        <v>602</v>
      </c>
      <c r="L32" t="s">
        <v>499</v>
      </c>
      <c r="M32" t="s">
        <v>429</v>
      </c>
      <c r="N32" t="s">
        <v>25</v>
      </c>
      <c r="O32" t="s">
        <v>26</v>
      </c>
      <c r="P32" t="s">
        <v>136</v>
      </c>
      <c r="Q32" t="s">
        <v>28</v>
      </c>
      <c r="R32" t="s">
        <v>603</v>
      </c>
      <c r="S32"/>
      <c r="T32"/>
      <c r="U32"/>
      <c r="V32"/>
      <c r="W32" t="s">
        <v>71</v>
      </c>
    </row>
    <row r="33" ht="121.5" spans="1:24">
      <c r="A33" t="s">
        <v>604</v>
      </c>
      <c r="B33" t="s">
        <v>96</v>
      </c>
      <c r="C33" t="s">
        <v>393</v>
      </c>
      <c r="D33" t="s">
        <v>394</v>
      </c>
      <c r="E33" t="s">
        <v>389</v>
      </c>
      <c r="F33" t="s">
        <v>543</v>
      </c>
      <c r="G33" t="s">
        <v>605</v>
      </c>
      <c r="H33" t="s">
        <v>54</v>
      </c>
      <c r="I33"/>
      <c r="J33" s="2" t="s">
        <v>606</v>
      </c>
      <c r="K33" t="s">
        <v>489</v>
      </c>
      <c r="L33" t="s">
        <v>504</v>
      </c>
      <c r="M33" t="s">
        <v>491</v>
      </c>
      <c r="N33" t="s">
        <v>25</v>
      </c>
      <c r="O33" t="s">
        <v>26</v>
      </c>
      <c r="P33" t="s">
        <v>492</v>
      </c>
      <c r="Q33" t="s">
        <v>28</v>
      </c>
      <c r="R33" t="s">
        <v>505</v>
      </c>
      <c r="S33"/>
      <c r="T33"/>
      <c r="U33"/>
      <c r="V33"/>
      <c r="W33" t="s">
        <v>115</v>
      </c>
      <c r="X33" t="s">
        <v>494</v>
      </c>
    </row>
    <row r="34" ht="108" spans="1:23">
      <c r="A34" t="s">
        <v>607</v>
      </c>
      <c r="B34" t="s">
        <v>103</v>
      </c>
      <c r="C34" t="s">
        <v>393</v>
      </c>
      <c r="D34" t="s">
        <v>394</v>
      </c>
      <c r="E34" t="s">
        <v>389</v>
      </c>
      <c r="F34" t="s">
        <v>543</v>
      </c>
      <c r="G34" t="s">
        <v>608</v>
      </c>
      <c r="H34" t="s">
        <v>54</v>
      </c>
      <c r="I34"/>
      <c r="J34" s="2" t="s">
        <v>609</v>
      </c>
      <c r="K34" s="2" t="s">
        <v>610</v>
      </c>
      <c r="L34" t="s">
        <v>510</v>
      </c>
      <c r="M34" t="s">
        <v>429</v>
      </c>
      <c r="N34" t="s">
        <v>25</v>
      </c>
      <c r="O34" t="s">
        <v>26</v>
      </c>
      <c r="P34" t="s">
        <v>136</v>
      </c>
      <c r="Q34" t="s">
        <v>28</v>
      </c>
      <c r="R34" t="s">
        <v>611</v>
      </c>
      <c r="S34"/>
      <c r="T34"/>
      <c r="U34"/>
      <c r="V34"/>
      <c r="W34" t="s">
        <v>71</v>
      </c>
    </row>
    <row r="35" ht="94.5" spans="1:23">
      <c r="A35" t="s">
        <v>612</v>
      </c>
      <c r="B35" t="s">
        <v>109</v>
      </c>
      <c r="C35" t="s">
        <v>393</v>
      </c>
      <c r="D35" t="s">
        <v>394</v>
      </c>
      <c r="E35" t="s">
        <v>389</v>
      </c>
      <c r="F35" t="s">
        <v>543</v>
      </c>
      <c r="G35" t="s">
        <v>613</v>
      </c>
      <c r="H35" t="s">
        <v>54</v>
      </c>
      <c r="I35"/>
      <c r="J35" s="2" t="s">
        <v>614</v>
      </c>
      <c r="K35" s="2" t="s">
        <v>615</v>
      </c>
      <c r="L35" t="s">
        <v>516</v>
      </c>
      <c r="M35" t="s">
        <v>429</v>
      </c>
      <c r="N35" t="s">
        <v>25</v>
      </c>
      <c r="O35" t="s">
        <v>26</v>
      </c>
      <c r="P35" t="s">
        <v>136</v>
      </c>
      <c r="Q35" t="s">
        <v>28</v>
      </c>
      <c r="R35" t="s">
        <v>616</v>
      </c>
      <c r="S35"/>
      <c r="T35"/>
      <c r="U35"/>
      <c r="V35"/>
      <c r="W35" t="s">
        <v>115</v>
      </c>
    </row>
    <row r="36" ht="135" spans="1:23">
      <c r="A36" t="s">
        <v>617</v>
      </c>
      <c r="B36" t="s">
        <v>131</v>
      </c>
      <c r="C36" t="s">
        <v>393</v>
      </c>
      <c r="D36" t="s">
        <v>394</v>
      </c>
      <c r="E36" t="s">
        <v>389</v>
      </c>
      <c r="F36" t="s">
        <v>543</v>
      </c>
      <c r="G36" t="s">
        <v>618</v>
      </c>
      <c r="H36" t="s">
        <v>54</v>
      </c>
      <c r="I36"/>
      <c r="J36" s="2" t="s">
        <v>619</v>
      </c>
      <c r="K36" s="2" t="s">
        <v>620</v>
      </c>
      <c r="L36" t="s">
        <v>621</v>
      </c>
      <c r="M36" t="s">
        <v>429</v>
      </c>
      <c r="N36" t="s">
        <v>25</v>
      </c>
      <c r="O36" t="s">
        <v>26</v>
      </c>
      <c r="P36" t="s">
        <v>136</v>
      </c>
      <c r="Q36" t="s">
        <v>28</v>
      </c>
      <c r="R36" t="s">
        <v>622</v>
      </c>
      <c r="S36"/>
      <c r="T36"/>
      <c r="U36"/>
      <c r="V36"/>
      <c r="W36" t="s">
        <v>115</v>
      </c>
    </row>
    <row r="37" ht="135" spans="1:23">
      <c r="A37" t="s">
        <v>623</v>
      </c>
      <c r="B37" t="s">
        <v>138</v>
      </c>
      <c r="C37" t="s">
        <v>393</v>
      </c>
      <c r="D37" t="s">
        <v>394</v>
      </c>
      <c r="E37" t="s">
        <v>389</v>
      </c>
      <c r="F37" t="s">
        <v>543</v>
      </c>
      <c r="G37" t="s">
        <v>624</v>
      </c>
      <c r="H37" t="s">
        <v>54</v>
      </c>
      <c r="I37"/>
      <c r="J37" s="2" t="s">
        <v>625</v>
      </c>
      <c r="K37" s="2" t="s">
        <v>527</v>
      </c>
      <c r="L37" t="s">
        <v>528</v>
      </c>
      <c r="M37" t="s">
        <v>429</v>
      </c>
      <c r="N37" t="s">
        <v>25</v>
      </c>
      <c r="O37" t="s">
        <v>26</v>
      </c>
      <c r="P37" t="s">
        <v>136</v>
      </c>
      <c r="Q37" t="s">
        <v>28</v>
      </c>
      <c r="R37" t="s">
        <v>626</v>
      </c>
      <c r="S37"/>
      <c r="T37"/>
      <c r="U37"/>
      <c r="V37"/>
      <c r="W37" t="s">
        <v>115</v>
      </c>
    </row>
    <row r="38" ht="67.5" spans="1:23">
      <c r="A38" t="s">
        <v>627</v>
      </c>
      <c r="B38" t="s">
        <v>116</v>
      </c>
      <c r="C38" t="s">
        <v>393</v>
      </c>
      <c r="D38" t="s">
        <v>394</v>
      </c>
      <c r="E38" t="s">
        <v>389</v>
      </c>
      <c r="F38" t="s">
        <v>543</v>
      </c>
      <c r="G38" t="s">
        <v>628</v>
      </c>
      <c r="H38" t="s">
        <v>66</v>
      </c>
      <c r="I38"/>
      <c r="J38" s="2" t="s">
        <v>629</v>
      </c>
      <c r="K38" s="2" t="s">
        <v>630</v>
      </c>
      <c r="L38" t="s">
        <v>534</v>
      </c>
      <c r="M38" t="s">
        <v>429</v>
      </c>
      <c r="N38" t="s">
        <v>25</v>
      </c>
      <c r="O38" t="s">
        <v>26</v>
      </c>
      <c r="P38" t="s">
        <v>136</v>
      </c>
      <c r="Q38" t="s">
        <v>28</v>
      </c>
      <c r="R38" t="s">
        <v>631</v>
      </c>
      <c r="S38"/>
      <c r="T38"/>
      <c r="U38"/>
      <c r="V38"/>
      <c r="W38" t="s">
        <v>123</v>
      </c>
    </row>
    <row r="39" ht="81" spans="1:23">
      <c r="A39" t="s">
        <v>632</v>
      </c>
      <c r="B39" t="s">
        <v>124</v>
      </c>
      <c r="C39" t="s">
        <v>393</v>
      </c>
      <c r="D39" t="s">
        <v>394</v>
      </c>
      <c r="E39" t="s">
        <v>389</v>
      </c>
      <c r="F39" t="s">
        <v>543</v>
      </c>
      <c r="G39" t="s">
        <v>633</v>
      </c>
      <c r="H39" t="s">
        <v>66</v>
      </c>
      <c r="I39"/>
      <c r="J39" s="2" t="s">
        <v>634</v>
      </c>
      <c r="K39" s="2" t="s">
        <v>635</v>
      </c>
      <c r="L39" t="s">
        <v>540</v>
      </c>
      <c r="M39" t="s">
        <v>429</v>
      </c>
      <c r="N39" t="s">
        <v>25</v>
      </c>
      <c r="O39" t="s">
        <v>26</v>
      </c>
      <c r="P39" t="s">
        <v>136</v>
      </c>
      <c r="Q39" t="s">
        <v>28</v>
      </c>
      <c r="R39" t="s">
        <v>636</v>
      </c>
      <c r="S39"/>
      <c r="T39"/>
      <c r="U39"/>
      <c r="V39"/>
      <c r="W39" t="s">
        <v>123</v>
      </c>
    </row>
    <row r="40" ht="108" spans="1:23">
      <c r="A40" t="s">
        <v>637</v>
      </c>
      <c r="B40" t="s">
        <v>18</v>
      </c>
      <c r="C40" t="s">
        <v>397</v>
      </c>
      <c r="D40" t="s">
        <v>398</v>
      </c>
      <c r="E40" t="s">
        <v>389</v>
      </c>
      <c r="F40" t="s">
        <v>638</v>
      </c>
      <c r="G40" t="s">
        <v>639</v>
      </c>
      <c r="H40" t="s">
        <v>20</v>
      </c>
      <c r="I40"/>
      <c r="J40" s="2" t="s">
        <v>640</v>
      </c>
      <c r="K40" s="2" t="s">
        <v>641</v>
      </c>
      <c r="L40" t="s">
        <v>428</v>
      </c>
      <c r="M40" t="s">
        <v>429</v>
      </c>
      <c r="N40" t="s">
        <v>25</v>
      </c>
      <c r="O40" t="s">
        <v>26</v>
      </c>
      <c r="P40" t="s">
        <v>136</v>
      </c>
      <c r="Q40" t="s">
        <v>28</v>
      </c>
      <c r="R40" t="s">
        <v>642</v>
      </c>
      <c r="S40"/>
      <c r="T40"/>
      <c r="U40"/>
      <c r="V40"/>
      <c r="W40" t="s">
        <v>29</v>
      </c>
    </row>
    <row r="41" ht="81" spans="1:23">
      <c r="A41" t="s">
        <v>643</v>
      </c>
      <c r="B41" t="s">
        <v>30</v>
      </c>
      <c r="C41" t="s">
        <v>397</v>
      </c>
      <c r="D41" t="s">
        <v>398</v>
      </c>
      <c r="E41" t="s">
        <v>389</v>
      </c>
      <c r="F41" t="s">
        <v>638</v>
      </c>
      <c r="G41" t="s">
        <v>644</v>
      </c>
      <c r="H41" t="s">
        <v>54</v>
      </c>
      <c r="I41"/>
      <c r="J41" s="2" t="s">
        <v>645</v>
      </c>
      <c r="K41" s="2" t="s">
        <v>646</v>
      </c>
      <c r="L41" t="s">
        <v>435</v>
      </c>
      <c r="M41" t="s">
        <v>429</v>
      </c>
      <c r="N41" t="s">
        <v>25</v>
      </c>
      <c r="O41" t="s">
        <v>26</v>
      </c>
      <c r="P41" t="s">
        <v>136</v>
      </c>
      <c r="Q41" t="s">
        <v>28</v>
      </c>
      <c r="R41" t="s">
        <v>647</v>
      </c>
      <c r="S41"/>
      <c r="T41"/>
      <c r="U41"/>
      <c r="V41"/>
      <c r="W41" t="s">
        <v>29</v>
      </c>
    </row>
    <row r="42" ht="81" spans="1:23">
      <c r="A42" t="s">
        <v>648</v>
      </c>
      <c r="B42" t="s">
        <v>35</v>
      </c>
      <c r="C42" t="s">
        <v>397</v>
      </c>
      <c r="D42" t="s">
        <v>398</v>
      </c>
      <c r="E42" t="s">
        <v>389</v>
      </c>
      <c r="F42" t="s">
        <v>638</v>
      </c>
      <c r="G42" t="s">
        <v>649</v>
      </c>
      <c r="H42" t="s">
        <v>54</v>
      </c>
      <c r="I42"/>
      <c r="J42" s="2" t="s">
        <v>650</v>
      </c>
      <c r="K42" s="2" t="s">
        <v>651</v>
      </c>
      <c r="L42" t="s">
        <v>441</v>
      </c>
      <c r="M42" t="s">
        <v>429</v>
      </c>
      <c r="N42" t="s">
        <v>25</v>
      </c>
      <c r="O42" t="s">
        <v>26</v>
      </c>
      <c r="P42" t="s">
        <v>136</v>
      </c>
      <c r="Q42" t="s">
        <v>28</v>
      </c>
      <c r="R42" t="s">
        <v>652</v>
      </c>
      <c r="S42"/>
      <c r="T42"/>
      <c r="U42"/>
      <c r="V42"/>
      <c r="W42" t="s">
        <v>29</v>
      </c>
    </row>
    <row r="43" ht="67.5" spans="1:23">
      <c r="A43" t="s">
        <v>653</v>
      </c>
      <c r="B43" t="s">
        <v>40</v>
      </c>
      <c r="C43" t="s">
        <v>397</v>
      </c>
      <c r="D43" t="s">
        <v>398</v>
      </c>
      <c r="E43" t="s">
        <v>389</v>
      </c>
      <c r="F43" t="s">
        <v>638</v>
      </c>
      <c r="G43" t="s">
        <v>654</v>
      </c>
      <c r="H43" t="s">
        <v>54</v>
      </c>
      <c r="I43"/>
      <c r="J43" s="2" t="s">
        <v>655</v>
      </c>
      <c r="K43" s="2" t="s">
        <v>656</v>
      </c>
      <c r="L43" t="s">
        <v>447</v>
      </c>
      <c r="M43" t="s">
        <v>429</v>
      </c>
      <c r="N43" t="s">
        <v>25</v>
      </c>
      <c r="O43" t="s">
        <v>26</v>
      </c>
      <c r="P43" t="s">
        <v>136</v>
      </c>
      <c r="Q43" t="s">
        <v>28</v>
      </c>
      <c r="R43" t="s">
        <v>657</v>
      </c>
      <c r="S43"/>
      <c r="T43"/>
      <c r="U43"/>
      <c r="V43"/>
      <c r="W43" t="s">
        <v>29</v>
      </c>
    </row>
    <row r="44" ht="94.5" spans="1:23">
      <c r="A44" t="s">
        <v>658</v>
      </c>
      <c r="B44" t="s">
        <v>46</v>
      </c>
      <c r="C44" t="s">
        <v>397</v>
      </c>
      <c r="D44" t="s">
        <v>398</v>
      </c>
      <c r="E44" t="s">
        <v>389</v>
      </c>
      <c r="F44" t="s">
        <v>638</v>
      </c>
      <c r="G44" t="s">
        <v>659</v>
      </c>
      <c r="H44" t="s">
        <v>20</v>
      </c>
      <c r="I44"/>
      <c r="J44" s="2" t="s">
        <v>660</v>
      </c>
      <c r="K44" s="2" t="s">
        <v>661</v>
      </c>
      <c r="L44" t="s">
        <v>453</v>
      </c>
      <c r="M44" t="s">
        <v>429</v>
      </c>
      <c r="N44" t="s">
        <v>25</v>
      </c>
      <c r="O44" t="s">
        <v>26</v>
      </c>
      <c r="P44" t="s">
        <v>136</v>
      </c>
      <c r="Q44" t="s">
        <v>28</v>
      </c>
      <c r="R44" t="s">
        <v>662</v>
      </c>
      <c r="S44"/>
      <c r="T44"/>
      <c r="U44"/>
      <c r="V44"/>
      <c r="W44" t="s">
        <v>455</v>
      </c>
    </row>
    <row r="45" ht="67.5" spans="1:23">
      <c r="A45" t="s">
        <v>663</v>
      </c>
      <c r="B45" t="s">
        <v>52</v>
      </c>
      <c r="C45" t="s">
        <v>397</v>
      </c>
      <c r="D45" t="s">
        <v>398</v>
      </c>
      <c r="E45" t="s">
        <v>389</v>
      </c>
      <c r="F45" t="s">
        <v>638</v>
      </c>
      <c r="G45" t="s">
        <v>664</v>
      </c>
      <c r="H45" t="s">
        <v>54</v>
      </c>
      <c r="I45"/>
      <c r="J45" s="2" t="s">
        <v>665</v>
      </c>
      <c r="K45" s="2" t="s">
        <v>666</v>
      </c>
      <c r="L45" t="s">
        <v>460</v>
      </c>
      <c r="M45" t="s">
        <v>429</v>
      </c>
      <c r="N45" t="s">
        <v>25</v>
      </c>
      <c r="O45" t="s">
        <v>26</v>
      </c>
      <c r="P45" t="s">
        <v>136</v>
      </c>
      <c r="Q45" t="s">
        <v>28</v>
      </c>
      <c r="R45" t="s">
        <v>667</v>
      </c>
      <c r="S45"/>
      <c r="T45"/>
      <c r="U45"/>
      <c r="V45"/>
      <c r="W45" t="s">
        <v>455</v>
      </c>
    </row>
    <row r="46" ht="94.5" spans="1:23">
      <c r="A46" t="s">
        <v>668</v>
      </c>
      <c r="B46" t="s">
        <v>58</v>
      </c>
      <c r="C46" t="s">
        <v>397</v>
      </c>
      <c r="D46" t="s">
        <v>398</v>
      </c>
      <c r="E46" t="s">
        <v>389</v>
      </c>
      <c r="F46" t="s">
        <v>638</v>
      </c>
      <c r="G46" t="s">
        <v>669</v>
      </c>
      <c r="H46" t="s">
        <v>54</v>
      </c>
      <c r="I46"/>
      <c r="J46" s="2" t="s">
        <v>670</v>
      </c>
      <c r="K46" s="2" t="s">
        <v>671</v>
      </c>
      <c r="L46" t="s">
        <v>466</v>
      </c>
      <c r="M46" t="s">
        <v>429</v>
      </c>
      <c r="N46" t="s">
        <v>25</v>
      </c>
      <c r="O46" t="s">
        <v>26</v>
      </c>
      <c r="P46" t="s">
        <v>136</v>
      </c>
      <c r="Q46" t="s">
        <v>28</v>
      </c>
      <c r="R46" t="s">
        <v>672</v>
      </c>
      <c r="S46"/>
      <c r="T46"/>
      <c r="U46"/>
      <c r="V46"/>
      <c r="W46" t="s">
        <v>123</v>
      </c>
    </row>
    <row r="47" ht="94.5" spans="1:23">
      <c r="A47" t="s">
        <v>673</v>
      </c>
      <c r="B47" t="s">
        <v>64</v>
      </c>
      <c r="C47" t="s">
        <v>397</v>
      </c>
      <c r="D47" t="s">
        <v>398</v>
      </c>
      <c r="E47" t="s">
        <v>389</v>
      </c>
      <c r="F47" t="s">
        <v>638</v>
      </c>
      <c r="G47" t="s">
        <v>674</v>
      </c>
      <c r="H47" t="s">
        <v>54</v>
      </c>
      <c r="I47"/>
      <c r="J47" s="2" t="s">
        <v>675</v>
      </c>
      <c r="K47" s="2" t="s">
        <v>676</v>
      </c>
      <c r="L47" t="s">
        <v>472</v>
      </c>
      <c r="M47" t="s">
        <v>429</v>
      </c>
      <c r="N47" t="s">
        <v>25</v>
      </c>
      <c r="O47" t="s">
        <v>26</v>
      </c>
      <c r="P47" t="s">
        <v>136</v>
      </c>
      <c r="Q47" t="s">
        <v>28</v>
      </c>
      <c r="R47" t="s">
        <v>677</v>
      </c>
      <c r="S47"/>
      <c r="T47"/>
      <c r="U47"/>
      <c r="V47"/>
      <c r="W47" t="s">
        <v>71</v>
      </c>
    </row>
    <row r="48" ht="94.5" spans="1:23">
      <c r="A48" t="s">
        <v>678</v>
      </c>
      <c r="B48" t="s">
        <v>72</v>
      </c>
      <c r="C48" t="s">
        <v>397</v>
      </c>
      <c r="D48" t="s">
        <v>398</v>
      </c>
      <c r="E48" t="s">
        <v>389</v>
      </c>
      <c r="F48" t="s">
        <v>638</v>
      </c>
      <c r="G48" t="s">
        <v>679</v>
      </c>
      <c r="H48" t="s">
        <v>54</v>
      </c>
      <c r="I48"/>
      <c r="J48" s="2" t="s">
        <v>680</v>
      </c>
      <c r="K48" s="2" t="s">
        <v>681</v>
      </c>
      <c r="L48" t="s">
        <v>682</v>
      </c>
      <c r="M48" t="s">
        <v>429</v>
      </c>
      <c r="N48" t="s">
        <v>25</v>
      </c>
      <c r="O48" t="s">
        <v>26</v>
      </c>
      <c r="P48" t="s">
        <v>136</v>
      </c>
      <c r="Q48" t="s">
        <v>28</v>
      </c>
      <c r="R48" t="s">
        <v>683</v>
      </c>
      <c r="S48"/>
      <c r="T48"/>
      <c r="U48"/>
      <c r="V48"/>
      <c r="W48" t="s">
        <v>71</v>
      </c>
    </row>
    <row r="49" ht="94.5" spans="1:23">
      <c r="A49" t="s">
        <v>684</v>
      </c>
      <c r="B49" t="s">
        <v>78</v>
      </c>
      <c r="C49" t="s">
        <v>397</v>
      </c>
      <c r="D49" t="s">
        <v>398</v>
      </c>
      <c r="E49" t="s">
        <v>389</v>
      </c>
      <c r="F49" t="s">
        <v>638</v>
      </c>
      <c r="G49" t="s">
        <v>685</v>
      </c>
      <c r="H49" t="s">
        <v>54</v>
      </c>
      <c r="I49"/>
      <c r="J49" s="2" t="s">
        <v>686</v>
      </c>
      <c r="K49" s="2" t="s">
        <v>687</v>
      </c>
      <c r="L49" t="s">
        <v>484</v>
      </c>
      <c r="M49" t="s">
        <v>429</v>
      </c>
      <c r="N49" t="s">
        <v>25</v>
      </c>
      <c r="O49" t="s">
        <v>26</v>
      </c>
      <c r="P49" t="s">
        <v>136</v>
      </c>
      <c r="Q49" t="s">
        <v>28</v>
      </c>
      <c r="R49" t="s">
        <v>688</v>
      </c>
      <c r="S49"/>
      <c r="T49"/>
      <c r="U49"/>
      <c r="V49"/>
      <c r="W49" t="s">
        <v>71</v>
      </c>
    </row>
    <row r="50" ht="81" spans="1:24">
      <c r="A50" t="s">
        <v>689</v>
      </c>
      <c r="B50" t="s">
        <v>84</v>
      </c>
      <c r="C50" t="s">
        <v>397</v>
      </c>
      <c r="D50" t="s">
        <v>398</v>
      </c>
      <c r="E50" t="s">
        <v>389</v>
      </c>
      <c r="F50" t="s">
        <v>638</v>
      </c>
      <c r="G50" t="s">
        <v>690</v>
      </c>
      <c r="H50" t="s">
        <v>54</v>
      </c>
      <c r="I50"/>
      <c r="J50" s="2" t="s">
        <v>691</v>
      </c>
      <c r="K50" t="s">
        <v>489</v>
      </c>
      <c r="L50" t="s">
        <v>490</v>
      </c>
      <c r="M50" t="s">
        <v>491</v>
      </c>
      <c r="N50" t="s">
        <v>25</v>
      </c>
      <c r="O50" t="s">
        <v>26</v>
      </c>
      <c r="P50" t="s">
        <v>492</v>
      </c>
      <c r="Q50" t="s">
        <v>28</v>
      </c>
      <c r="R50" t="s">
        <v>493</v>
      </c>
      <c r="S50"/>
      <c r="T50"/>
      <c r="U50"/>
      <c r="V50"/>
      <c r="W50" t="s">
        <v>71</v>
      </c>
      <c r="X50" t="s">
        <v>494</v>
      </c>
    </row>
    <row r="51" ht="81" spans="1:23">
      <c r="A51" t="s">
        <v>692</v>
      </c>
      <c r="B51" t="s">
        <v>90</v>
      </c>
      <c r="C51" t="s">
        <v>397</v>
      </c>
      <c r="D51" t="s">
        <v>398</v>
      </c>
      <c r="E51" t="s">
        <v>389</v>
      </c>
      <c r="F51" t="s">
        <v>638</v>
      </c>
      <c r="G51" t="s">
        <v>693</v>
      </c>
      <c r="H51" t="s">
        <v>54</v>
      </c>
      <c r="I51"/>
      <c r="J51" s="2" t="s">
        <v>694</v>
      </c>
      <c r="K51" s="2" t="s">
        <v>695</v>
      </c>
      <c r="L51" t="s">
        <v>499</v>
      </c>
      <c r="M51" t="s">
        <v>429</v>
      </c>
      <c r="N51" t="s">
        <v>25</v>
      </c>
      <c r="O51" t="s">
        <v>26</v>
      </c>
      <c r="P51" t="s">
        <v>136</v>
      </c>
      <c r="Q51" t="s">
        <v>28</v>
      </c>
      <c r="R51" t="s">
        <v>696</v>
      </c>
      <c r="S51"/>
      <c r="T51"/>
      <c r="U51"/>
      <c r="V51"/>
      <c r="W51" t="s">
        <v>71</v>
      </c>
    </row>
    <row r="52" ht="121.5" spans="1:24">
      <c r="A52" t="s">
        <v>697</v>
      </c>
      <c r="B52" t="s">
        <v>96</v>
      </c>
      <c r="C52" t="s">
        <v>397</v>
      </c>
      <c r="D52" t="s">
        <v>398</v>
      </c>
      <c r="E52" t="s">
        <v>389</v>
      </c>
      <c r="F52" t="s">
        <v>638</v>
      </c>
      <c r="G52" t="s">
        <v>698</v>
      </c>
      <c r="H52" t="s">
        <v>54</v>
      </c>
      <c r="I52"/>
      <c r="J52" s="2" t="s">
        <v>699</v>
      </c>
      <c r="K52" t="s">
        <v>489</v>
      </c>
      <c r="L52" t="s">
        <v>504</v>
      </c>
      <c r="M52" t="s">
        <v>491</v>
      </c>
      <c r="N52" t="s">
        <v>25</v>
      </c>
      <c r="O52" t="s">
        <v>26</v>
      </c>
      <c r="P52" t="s">
        <v>492</v>
      </c>
      <c r="Q52" t="s">
        <v>28</v>
      </c>
      <c r="R52" t="s">
        <v>505</v>
      </c>
      <c r="S52"/>
      <c r="T52"/>
      <c r="U52"/>
      <c r="V52"/>
      <c r="W52" t="s">
        <v>115</v>
      </c>
      <c r="X52" t="s">
        <v>494</v>
      </c>
    </row>
    <row r="53" ht="108" spans="1:23">
      <c r="A53" t="s">
        <v>700</v>
      </c>
      <c r="B53" t="s">
        <v>103</v>
      </c>
      <c r="C53" t="s">
        <v>397</v>
      </c>
      <c r="D53" t="s">
        <v>398</v>
      </c>
      <c r="E53" t="s">
        <v>389</v>
      </c>
      <c r="F53" t="s">
        <v>638</v>
      </c>
      <c r="G53" t="s">
        <v>701</v>
      </c>
      <c r="H53" t="s">
        <v>54</v>
      </c>
      <c r="I53"/>
      <c r="J53" s="2" t="s">
        <v>702</v>
      </c>
      <c r="K53" s="2" t="s">
        <v>703</v>
      </c>
      <c r="L53" t="s">
        <v>510</v>
      </c>
      <c r="M53" t="s">
        <v>429</v>
      </c>
      <c r="N53" t="s">
        <v>25</v>
      </c>
      <c r="O53" t="s">
        <v>26</v>
      </c>
      <c r="P53" t="s">
        <v>136</v>
      </c>
      <c r="Q53" t="s">
        <v>28</v>
      </c>
      <c r="R53" t="s">
        <v>704</v>
      </c>
      <c r="S53"/>
      <c r="T53"/>
      <c r="U53"/>
      <c r="V53"/>
      <c r="W53" t="s">
        <v>71</v>
      </c>
    </row>
    <row r="54" ht="94.5" spans="1:23">
      <c r="A54" t="s">
        <v>705</v>
      </c>
      <c r="B54" t="s">
        <v>109</v>
      </c>
      <c r="C54" t="s">
        <v>397</v>
      </c>
      <c r="D54" t="s">
        <v>398</v>
      </c>
      <c r="E54" t="s">
        <v>389</v>
      </c>
      <c r="F54" t="s">
        <v>638</v>
      </c>
      <c r="G54" t="s">
        <v>706</v>
      </c>
      <c r="H54" t="s">
        <v>54</v>
      </c>
      <c r="I54"/>
      <c r="J54" s="2" t="s">
        <v>707</v>
      </c>
      <c r="K54" s="2" t="s">
        <v>708</v>
      </c>
      <c r="L54" t="s">
        <v>516</v>
      </c>
      <c r="M54" t="s">
        <v>429</v>
      </c>
      <c r="N54" t="s">
        <v>25</v>
      </c>
      <c r="O54" t="s">
        <v>26</v>
      </c>
      <c r="P54" t="s">
        <v>136</v>
      </c>
      <c r="Q54" t="s">
        <v>28</v>
      </c>
      <c r="R54" t="s">
        <v>709</v>
      </c>
      <c r="S54"/>
      <c r="T54"/>
      <c r="U54"/>
      <c r="V54"/>
      <c r="W54" t="s">
        <v>115</v>
      </c>
    </row>
    <row r="55" ht="121.5" spans="1:23">
      <c r="A55" t="s">
        <v>710</v>
      </c>
      <c r="B55" t="s">
        <v>131</v>
      </c>
      <c r="C55" t="s">
        <v>397</v>
      </c>
      <c r="D55" t="s">
        <v>398</v>
      </c>
      <c r="E55" t="s">
        <v>389</v>
      </c>
      <c r="F55" t="s">
        <v>638</v>
      </c>
      <c r="G55" t="s">
        <v>711</v>
      </c>
      <c r="H55" t="s">
        <v>54</v>
      </c>
      <c r="I55"/>
      <c r="J55" s="2" t="s">
        <v>712</v>
      </c>
      <c r="K55" s="2" t="s">
        <v>713</v>
      </c>
      <c r="L55" t="s">
        <v>522</v>
      </c>
      <c r="M55" t="s">
        <v>429</v>
      </c>
      <c r="N55" t="s">
        <v>25</v>
      </c>
      <c r="O55" t="s">
        <v>26</v>
      </c>
      <c r="P55" t="s">
        <v>136</v>
      </c>
      <c r="Q55" t="s">
        <v>28</v>
      </c>
      <c r="R55" t="s">
        <v>714</v>
      </c>
      <c r="S55"/>
      <c r="T55"/>
      <c r="U55"/>
      <c r="V55"/>
      <c r="W55" t="s">
        <v>115</v>
      </c>
    </row>
    <row r="56" ht="121.5" spans="1:23">
      <c r="A56" t="s">
        <v>715</v>
      </c>
      <c r="B56" t="s">
        <v>138</v>
      </c>
      <c r="C56" t="s">
        <v>397</v>
      </c>
      <c r="D56" t="s">
        <v>398</v>
      </c>
      <c r="E56" t="s">
        <v>389</v>
      </c>
      <c r="F56" t="s">
        <v>638</v>
      </c>
      <c r="G56" t="s">
        <v>716</v>
      </c>
      <c r="H56" t="s">
        <v>54</v>
      </c>
      <c r="I56"/>
      <c r="J56" s="2" t="s">
        <v>717</v>
      </c>
      <c r="K56" s="2" t="s">
        <v>718</v>
      </c>
      <c r="L56" t="s">
        <v>528</v>
      </c>
      <c r="M56" t="s">
        <v>429</v>
      </c>
      <c r="N56" t="s">
        <v>25</v>
      </c>
      <c r="O56" t="s">
        <v>26</v>
      </c>
      <c r="P56" t="s">
        <v>136</v>
      </c>
      <c r="Q56" t="s">
        <v>28</v>
      </c>
      <c r="R56" t="s">
        <v>719</v>
      </c>
      <c r="S56"/>
      <c r="T56"/>
      <c r="U56"/>
      <c r="V56"/>
      <c r="W56" t="s">
        <v>115</v>
      </c>
    </row>
    <row r="57" ht="67.5" spans="1:23">
      <c r="A57" t="s">
        <v>720</v>
      </c>
      <c r="B57" t="s">
        <v>116</v>
      </c>
      <c r="C57" t="s">
        <v>397</v>
      </c>
      <c r="D57" t="s">
        <v>398</v>
      </c>
      <c r="E57" t="s">
        <v>389</v>
      </c>
      <c r="F57" t="s">
        <v>638</v>
      </c>
      <c r="G57" t="s">
        <v>721</v>
      </c>
      <c r="H57" t="s">
        <v>66</v>
      </c>
      <c r="I57"/>
      <c r="J57" s="2" t="s">
        <v>722</v>
      </c>
      <c r="K57" s="2" t="s">
        <v>723</v>
      </c>
      <c r="L57" t="s">
        <v>534</v>
      </c>
      <c r="M57" t="s">
        <v>429</v>
      </c>
      <c r="N57" t="s">
        <v>25</v>
      </c>
      <c r="O57" t="s">
        <v>26</v>
      </c>
      <c r="P57" t="s">
        <v>136</v>
      </c>
      <c r="Q57" t="s">
        <v>28</v>
      </c>
      <c r="R57" t="s">
        <v>724</v>
      </c>
      <c r="S57"/>
      <c r="T57"/>
      <c r="U57"/>
      <c r="V57"/>
      <c r="W57" t="s">
        <v>123</v>
      </c>
    </row>
    <row r="58" ht="81" spans="1:23">
      <c r="A58" t="s">
        <v>725</v>
      </c>
      <c r="B58" t="s">
        <v>124</v>
      </c>
      <c r="C58" t="s">
        <v>397</v>
      </c>
      <c r="D58" t="s">
        <v>398</v>
      </c>
      <c r="E58" t="s">
        <v>389</v>
      </c>
      <c r="F58" t="s">
        <v>638</v>
      </c>
      <c r="G58" t="s">
        <v>726</v>
      </c>
      <c r="H58" t="s">
        <v>66</v>
      </c>
      <c r="I58"/>
      <c r="J58" s="2" t="s">
        <v>727</v>
      </c>
      <c r="K58" s="2" t="s">
        <v>728</v>
      </c>
      <c r="L58" t="s">
        <v>540</v>
      </c>
      <c r="M58" t="s">
        <v>429</v>
      </c>
      <c r="N58" t="s">
        <v>25</v>
      </c>
      <c r="O58" t="s">
        <v>26</v>
      </c>
      <c r="P58" t="s">
        <v>136</v>
      </c>
      <c r="Q58" t="s">
        <v>28</v>
      </c>
      <c r="R58" t="s">
        <v>729</v>
      </c>
      <c r="S58"/>
      <c r="T58"/>
      <c r="U58"/>
      <c r="V58"/>
      <c r="W58" t="s">
        <v>123</v>
      </c>
    </row>
    <row r="59" ht="108" spans="1:23">
      <c r="A59" t="s">
        <v>730</v>
      </c>
      <c r="B59" t="s">
        <v>18</v>
      </c>
      <c r="C59" t="s">
        <v>401</v>
      </c>
      <c r="D59" t="s">
        <v>402</v>
      </c>
      <c r="E59" t="s">
        <v>389</v>
      </c>
      <c r="F59" t="s">
        <v>731</v>
      </c>
      <c r="G59" t="s">
        <v>732</v>
      </c>
      <c r="H59" t="s">
        <v>20</v>
      </c>
      <c r="I59"/>
      <c r="J59" s="2" t="s">
        <v>733</v>
      </c>
      <c r="K59" s="2" t="s">
        <v>734</v>
      </c>
      <c r="L59" t="s">
        <v>428</v>
      </c>
      <c r="M59" t="s">
        <v>429</v>
      </c>
      <c r="N59" t="s">
        <v>25</v>
      </c>
      <c r="O59" t="s">
        <v>26</v>
      </c>
      <c r="P59" t="s">
        <v>136</v>
      </c>
      <c r="Q59" t="s">
        <v>28</v>
      </c>
      <c r="R59" t="s">
        <v>735</v>
      </c>
      <c r="S59"/>
      <c r="T59"/>
      <c r="U59"/>
      <c r="V59"/>
      <c r="W59" t="s">
        <v>29</v>
      </c>
    </row>
    <row r="60" ht="81" spans="1:23">
      <c r="A60" t="s">
        <v>736</v>
      </c>
      <c r="B60" t="s">
        <v>30</v>
      </c>
      <c r="C60" t="s">
        <v>401</v>
      </c>
      <c r="D60" t="s">
        <v>402</v>
      </c>
      <c r="E60" t="s">
        <v>389</v>
      </c>
      <c r="F60" t="s">
        <v>731</v>
      </c>
      <c r="G60" t="s">
        <v>737</v>
      </c>
      <c r="H60" t="s">
        <v>54</v>
      </c>
      <c r="I60"/>
      <c r="J60" s="2" t="s">
        <v>738</v>
      </c>
      <c r="K60" s="2" t="s">
        <v>739</v>
      </c>
      <c r="L60" t="s">
        <v>435</v>
      </c>
      <c r="M60" t="s">
        <v>429</v>
      </c>
      <c r="N60" t="s">
        <v>25</v>
      </c>
      <c r="O60" t="s">
        <v>26</v>
      </c>
      <c r="P60" t="s">
        <v>136</v>
      </c>
      <c r="Q60" t="s">
        <v>28</v>
      </c>
      <c r="R60" t="s">
        <v>740</v>
      </c>
      <c r="S60"/>
      <c r="T60"/>
      <c r="U60"/>
      <c r="V60"/>
      <c r="W60" t="s">
        <v>29</v>
      </c>
    </row>
    <row r="61" ht="81" spans="1:23">
      <c r="A61" t="s">
        <v>741</v>
      </c>
      <c r="B61" t="s">
        <v>35</v>
      </c>
      <c r="C61" t="s">
        <v>401</v>
      </c>
      <c r="D61" t="s">
        <v>402</v>
      </c>
      <c r="E61" t="s">
        <v>389</v>
      </c>
      <c r="F61" t="s">
        <v>731</v>
      </c>
      <c r="G61" t="s">
        <v>742</v>
      </c>
      <c r="H61" t="s">
        <v>54</v>
      </c>
      <c r="I61"/>
      <c r="J61" s="2" t="s">
        <v>743</v>
      </c>
      <c r="K61" s="2" t="s">
        <v>744</v>
      </c>
      <c r="L61" t="s">
        <v>441</v>
      </c>
      <c r="M61" t="s">
        <v>429</v>
      </c>
      <c r="N61" t="s">
        <v>25</v>
      </c>
      <c r="O61" t="s">
        <v>26</v>
      </c>
      <c r="P61" t="s">
        <v>136</v>
      </c>
      <c r="Q61" t="s">
        <v>28</v>
      </c>
      <c r="R61" t="s">
        <v>745</v>
      </c>
      <c r="S61"/>
      <c r="T61"/>
      <c r="U61"/>
      <c r="V61"/>
      <c r="W61" t="s">
        <v>29</v>
      </c>
    </row>
    <row r="62" ht="67.5" spans="1:23">
      <c r="A62" t="s">
        <v>746</v>
      </c>
      <c r="B62" t="s">
        <v>40</v>
      </c>
      <c r="C62" t="s">
        <v>401</v>
      </c>
      <c r="D62" t="s">
        <v>402</v>
      </c>
      <c r="E62" t="s">
        <v>389</v>
      </c>
      <c r="F62" t="s">
        <v>731</v>
      </c>
      <c r="G62" t="s">
        <v>747</v>
      </c>
      <c r="H62" t="s">
        <v>54</v>
      </c>
      <c r="I62"/>
      <c r="J62" s="2" t="s">
        <v>748</v>
      </c>
      <c r="K62" s="2" t="s">
        <v>749</v>
      </c>
      <c r="L62" t="s">
        <v>447</v>
      </c>
      <c r="M62" t="s">
        <v>429</v>
      </c>
      <c r="N62" t="s">
        <v>25</v>
      </c>
      <c r="O62" t="s">
        <v>26</v>
      </c>
      <c r="P62" t="s">
        <v>136</v>
      </c>
      <c r="Q62" t="s">
        <v>28</v>
      </c>
      <c r="R62" t="s">
        <v>750</v>
      </c>
      <c r="S62"/>
      <c r="T62"/>
      <c r="U62"/>
      <c r="V62"/>
      <c r="W62" t="s">
        <v>29</v>
      </c>
    </row>
    <row r="63" ht="94.5" spans="1:23">
      <c r="A63" t="s">
        <v>751</v>
      </c>
      <c r="B63" t="s">
        <v>46</v>
      </c>
      <c r="C63" t="s">
        <v>401</v>
      </c>
      <c r="D63" t="s">
        <v>402</v>
      </c>
      <c r="E63" t="s">
        <v>389</v>
      </c>
      <c r="F63" t="s">
        <v>731</v>
      </c>
      <c r="G63" t="s">
        <v>752</v>
      </c>
      <c r="H63" t="s">
        <v>20</v>
      </c>
      <c r="I63"/>
      <c r="J63" s="2" t="s">
        <v>753</v>
      </c>
      <c r="K63" s="2" t="s">
        <v>754</v>
      </c>
      <c r="L63" t="s">
        <v>453</v>
      </c>
      <c r="M63" t="s">
        <v>429</v>
      </c>
      <c r="N63" t="s">
        <v>25</v>
      </c>
      <c r="O63" t="s">
        <v>26</v>
      </c>
      <c r="P63" t="s">
        <v>136</v>
      </c>
      <c r="Q63" t="s">
        <v>28</v>
      </c>
      <c r="R63" t="s">
        <v>755</v>
      </c>
      <c r="S63"/>
      <c r="T63"/>
      <c r="U63"/>
      <c r="V63"/>
      <c r="W63" t="s">
        <v>455</v>
      </c>
    </row>
    <row r="64" ht="67.5" spans="1:23">
      <c r="A64" t="s">
        <v>756</v>
      </c>
      <c r="B64" t="s">
        <v>52</v>
      </c>
      <c r="C64" t="s">
        <v>401</v>
      </c>
      <c r="D64" t="s">
        <v>402</v>
      </c>
      <c r="E64" t="s">
        <v>389</v>
      </c>
      <c r="F64" t="s">
        <v>731</v>
      </c>
      <c r="G64" t="s">
        <v>757</v>
      </c>
      <c r="H64" t="s">
        <v>54</v>
      </c>
      <c r="I64"/>
      <c r="J64" s="2" t="s">
        <v>758</v>
      </c>
      <c r="K64" s="2" t="s">
        <v>759</v>
      </c>
      <c r="L64" t="s">
        <v>460</v>
      </c>
      <c r="M64" t="s">
        <v>429</v>
      </c>
      <c r="N64" t="s">
        <v>25</v>
      </c>
      <c r="O64" t="s">
        <v>26</v>
      </c>
      <c r="P64" t="s">
        <v>136</v>
      </c>
      <c r="Q64" t="s">
        <v>28</v>
      </c>
      <c r="R64" t="s">
        <v>760</v>
      </c>
      <c r="S64"/>
      <c r="T64"/>
      <c r="U64"/>
      <c r="V64"/>
      <c r="W64" t="s">
        <v>455</v>
      </c>
    </row>
    <row r="65" ht="94.5" spans="1:23">
      <c r="A65" t="s">
        <v>761</v>
      </c>
      <c r="B65" t="s">
        <v>58</v>
      </c>
      <c r="C65" t="s">
        <v>401</v>
      </c>
      <c r="D65" t="s">
        <v>402</v>
      </c>
      <c r="E65" t="s">
        <v>389</v>
      </c>
      <c r="F65" t="s">
        <v>731</v>
      </c>
      <c r="G65" t="s">
        <v>762</v>
      </c>
      <c r="H65" t="s">
        <v>54</v>
      </c>
      <c r="I65"/>
      <c r="J65" s="2" t="s">
        <v>763</v>
      </c>
      <c r="K65" s="2" t="s">
        <v>764</v>
      </c>
      <c r="L65" t="s">
        <v>466</v>
      </c>
      <c r="M65" t="s">
        <v>429</v>
      </c>
      <c r="N65" t="s">
        <v>25</v>
      </c>
      <c r="O65" t="s">
        <v>26</v>
      </c>
      <c r="P65" t="s">
        <v>136</v>
      </c>
      <c r="Q65" t="s">
        <v>28</v>
      </c>
      <c r="R65" t="s">
        <v>765</v>
      </c>
      <c r="S65"/>
      <c r="T65"/>
      <c r="U65"/>
      <c r="V65"/>
      <c r="W65" t="s">
        <v>123</v>
      </c>
    </row>
    <row r="66" ht="94.5" spans="1:23">
      <c r="A66" t="s">
        <v>766</v>
      </c>
      <c r="B66" t="s">
        <v>64</v>
      </c>
      <c r="C66" t="s">
        <v>401</v>
      </c>
      <c r="D66" t="s">
        <v>402</v>
      </c>
      <c r="E66" t="s">
        <v>389</v>
      </c>
      <c r="F66" t="s">
        <v>731</v>
      </c>
      <c r="G66" t="s">
        <v>767</v>
      </c>
      <c r="H66" t="s">
        <v>54</v>
      </c>
      <c r="I66"/>
      <c r="J66" s="2" t="s">
        <v>768</v>
      </c>
      <c r="K66" s="2" t="s">
        <v>769</v>
      </c>
      <c r="L66" t="s">
        <v>472</v>
      </c>
      <c r="M66" t="s">
        <v>429</v>
      </c>
      <c r="N66" t="s">
        <v>25</v>
      </c>
      <c r="O66" t="s">
        <v>26</v>
      </c>
      <c r="P66" t="s">
        <v>136</v>
      </c>
      <c r="Q66" t="s">
        <v>28</v>
      </c>
      <c r="R66" t="s">
        <v>770</v>
      </c>
      <c r="S66"/>
      <c r="T66"/>
      <c r="U66"/>
      <c r="V66"/>
      <c r="W66" t="s">
        <v>71</v>
      </c>
    </row>
    <row r="67" ht="94.5" spans="1:23">
      <c r="A67" t="s">
        <v>771</v>
      </c>
      <c r="B67" t="s">
        <v>72</v>
      </c>
      <c r="C67" t="s">
        <v>401</v>
      </c>
      <c r="D67" t="s">
        <v>402</v>
      </c>
      <c r="E67" t="s">
        <v>389</v>
      </c>
      <c r="F67" t="s">
        <v>731</v>
      </c>
      <c r="G67" t="s">
        <v>772</v>
      </c>
      <c r="H67" t="s">
        <v>54</v>
      </c>
      <c r="I67"/>
      <c r="J67" s="2" t="s">
        <v>773</v>
      </c>
      <c r="K67" s="2" t="s">
        <v>774</v>
      </c>
      <c r="L67" t="s">
        <v>682</v>
      </c>
      <c r="M67" t="s">
        <v>429</v>
      </c>
      <c r="N67" t="s">
        <v>25</v>
      </c>
      <c r="O67" t="s">
        <v>26</v>
      </c>
      <c r="P67" t="s">
        <v>136</v>
      </c>
      <c r="Q67" t="s">
        <v>28</v>
      </c>
      <c r="R67" t="s">
        <v>775</v>
      </c>
      <c r="S67"/>
      <c r="T67"/>
      <c r="U67"/>
      <c r="V67"/>
      <c r="W67" t="s">
        <v>71</v>
      </c>
    </row>
    <row r="68" ht="94.5" spans="1:23">
      <c r="A68" t="s">
        <v>776</v>
      </c>
      <c r="B68" t="s">
        <v>78</v>
      </c>
      <c r="C68" t="s">
        <v>401</v>
      </c>
      <c r="D68" t="s">
        <v>402</v>
      </c>
      <c r="E68" t="s">
        <v>389</v>
      </c>
      <c r="F68" t="s">
        <v>731</v>
      </c>
      <c r="G68" t="s">
        <v>777</v>
      </c>
      <c r="H68" t="s">
        <v>54</v>
      </c>
      <c r="I68"/>
      <c r="J68" s="2" t="s">
        <v>778</v>
      </c>
      <c r="K68" s="2" t="s">
        <v>779</v>
      </c>
      <c r="L68" t="s">
        <v>484</v>
      </c>
      <c r="M68" t="s">
        <v>429</v>
      </c>
      <c r="N68" t="s">
        <v>25</v>
      </c>
      <c r="O68" t="s">
        <v>26</v>
      </c>
      <c r="P68" t="s">
        <v>136</v>
      </c>
      <c r="Q68" t="s">
        <v>28</v>
      </c>
      <c r="R68" t="s">
        <v>780</v>
      </c>
      <c r="S68"/>
      <c r="T68"/>
      <c r="U68"/>
      <c r="V68"/>
      <c r="W68" t="s">
        <v>71</v>
      </c>
    </row>
    <row r="69" ht="94.5" spans="1:23">
      <c r="A69" t="s">
        <v>781</v>
      </c>
      <c r="B69" t="s">
        <v>84</v>
      </c>
      <c r="C69" t="s">
        <v>401</v>
      </c>
      <c r="D69" t="s">
        <v>402</v>
      </c>
      <c r="E69" t="s">
        <v>389</v>
      </c>
      <c r="F69" t="s">
        <v>731</v>
      </c>
      <c r="G69" t="s">
        <v>782</v>
      </c>
      <c r="H69" t="s">
        <v>54</v>
      </c>
      <c r="I69"/>
      <c r="J69" s="2" t="s">
        <v>783</v>
      </c>
      <c r="K69" s="2" t="s">
        <v>784</v>
      </c>
      <c r="L69" t="s">
        <v>597</v>
      </c>
      <c r="M69" t="s">
        <v>429</v>
      </c>
      <c r="N69" t="s">
        <v>25</v>
      </c>
      <c r="O69" t="s">
        <v>26</v>
      </c>
      <c r="P69" t="s">
        <v>136</v>
      </c>
      <c r="Q69" t="s">
        <v>28</v>
      </c>
      <c r="R69" t="s">
        <v>785</v>
      </c>
      <c r="S69"/>
      <c r="T69"/>
      <c r="U69"/>
      <c r="V69"/>
      <c r="W69" t="s">
        <v>71</v>
      </c>
    </row>
    <row r="70" ht="81" spans="1:23">
      <c r="A70" t="s">
        <v>786</v>
      </c>
      <c r="B70" t="s">
        <v>90</v>
      </c>
      <c r="C70" t="s">
        <v>401</v>
      </c>
      <c r="D70" t="s">
        <v>402</v>
      </c>
      <c r="E70" t="s">
        <v>389</v>
      </c>
      <c r="F70" t="s">
        <v>731</v>
      </c>
      <c r="G70" t="s">
        <v>787</v>
      </c>
      <c r="H70" t="s">
        <v>54</v>
      </c>
      <c r="I70"/>
      <c r="J70" s="2" t="s">
        <v>788</v>
      </c>
      <c r="K70" s="2" t="s">
        <v>789</v>
      </c>
      <c r="L70" t="s">
        <v>499</v>
      </c>
      <c r="M70" t="s">
        <v>429</v>
      </c>
      <c r="N70" t="s">
        <v>25</v>
      </c>
      <c r="O70" t="s">
        <v>26</v>
      </c>
      <c r="P70" t="s">
        <v>136</v>
      </c>
      <c r="Q70" t="s">
        <v>28</v>
      </c>
      <c r="R70" t="s">
        <v>790</v>
      </c>
      <c r="S70"/>
      <c r="T70"/>
      <c r="U70"/>
      <c r="V70"/>
      <c r="W70" t="s">
        <v>71</v>
      </c>
    </row>
    <row r="71" ht="121.5" spans="1:24">
      <c r="A71" t="s">
        <v>791</v>
      </c>
      <c r="B71" t="s">
        <v>96</v>
      </c>
      <c r="C71" t="s">
        <v>401</v>
      </c>
      <c r="D71" t="s">
        <v>402</v>
      </c>
      <c r="E71" t="s">
        <v>389</v>
      </c>
      <c r="F71" t="s">
        <v>731</v>
      </c>
      <c r="G71" t="s">
        <v>792</v>
      </c>
      <c r="H71" t="s">
        <v>54</v>
      </c>
      <c r="I71"/>
      <c r="J71" s="2" t="s">
        <v>793</v>
      </c>
      <c r="K71" t="s">
        <v>489</v>
      </c>
      <c r="L71" t="s">
        <v>504</v>
      </c>
      <c r="M71" t="s">
        <v>491</v>
      </c>
      <c r="N71" t="s">
        <v>25</v>
      </c>
      <c r="O71" t="s">
        <v>26</v>
      </c>
      <c r="P71" t="s">
        <v>492</v>
      </c>
      <c r="Q71" t="s">
        <v>28</v>
      </c>
      <c r="R71" t="s">
        <v>505</v>
      </c>
      <c r="S71"/>
      <c r="T71"/>
      <c r="U71"/>
      <c r="V71"/>
      <c r="W71" t="s">
        <v>115</v>
      </c>
      <c r="X71" t="s">
        <v>494</v>
      </c>
    </row>
    <row r="72" ht="108" spans="1:23">
      <c r="A72" t="s">
        <v>794</v>
      </c>
      <c r="B72" t="s">
        <v>103</v>
      </c>
      <c r="C72" t="s">
        <v>401</v>
      </c>
      <c r="D72" t="s">
        <v>402</v>
      </c>
      <c r="E72" t="s">
        <v>389</v>
      </c>
      <c r="F72" t="s">
        <v>731</v>
      </c>
      <c r="G72" t="s">
        <v>795</v>
      </c>
      <c r="H72" t="s">
        <v>54</v>
      </c>
      <c r="I72"/>
      <c r="J72" s="2" t="s">
        <v>796</v>
      </c>
      <c r="K72" s="2" t="s">
        <v>797</v>
      </c>
      <c r="L72" t="s">
        <v>510</v>
      </c>
      <c r="M72" t="s">
        <v>429</v>
      </c>
      <c r="N72" t="s">
        <v>25</v>
      </c>
      <c r="O72" t="s">
        <v>26</v>
      </c>
      <c r="P72" t="s">
        <v>136</v>
      </c>
      <c r="Q72" t="s">
        <v>28</v>
      </c>
      <c r="R72" t="s">
        <v>798</v>
      </c>
      <c r="S72"/>
      <c r="T72"/>
      <c r="U72"/>
      <c r="V72"/>
      <c r="W72" t="s">
        <v>71</v>
      </c>
    </row>
    <row r="73" ht="94.5" spans="1:23">
      <c r="A73" t="s">
        <v>799</v>
      </c>
      <c r="B73" t="s">
        <v>109</v>
      </c>
      <c r="C73" t="s">
        <v>401</v>
      </c>
      <c r="D73" t="s">
        <v>402</v>
      </c>
      <c r="E73" t="s">
        <v>389</v>
      </c>
      <c r="F73" t="s">
        <v>731</v>
      </c>
      <c r="G73" t="s">
        <v>800</v>
      </c>
      <c r="H73" t="s">
        <v>54</v>
      </c>
      <c r="I73"/>
      <c r="J73" s="2" t="s">
        <v>801</v>
      </c>
      <c r="K73" s="2" t="s">
        <v>802</v>
      </c>
      <c r="L73" t="s">
        <v>516</v>
      </c>
      <c r="M73" t="s">
        <v>429</v>
      </c>
      <c r="N73" t="s">
        <v>25</v>
      </c>
      <c r="O73" t="s">
        <v>26</v>
      </c>
      <c r="P73" t="s">
        <v>136</v>
      </c>
      <c r="Q73" t="s">
        <v>28</v>
      </c>
      <c r="R73" t="s">
        <v>803</v>
      </c>
      <c r="S73"/>
      <c r="T73"/>
      <c r="U73"/>
      <c r="V73"/>
      <c r="W73" t="s">
        <v>115</v>
      </c>
    </row>
    <row r="74" ht="135" spans="1:23">
      <c r="A74" t="s">
        <v>804</v>
      </c>
      <c r="B74" t="s">
        <v>131</v>
      </c>
      <c r="C74" t="s">
        <v>401</v>
      </c>
      <c r="D74" t="s">
        <v>402</v>
      </c>
      <c r="E74" t="s">
        <v>389</v>
      </c>
      <c r="F74" t="s">
        <v>731</v>
      </c>
      <c r="G74" t="s">
        <v>805</v>
      </c>
      <c r="H74" t="s">
        <v>54</v>
      </c>
      <c r="I74"/>
      <c r="J74" s="2" t="s">
        <v>806</v>
      </c>
      <c r="K74" s="2" t="s">
        <v>807</v>
      </c>
      <c r="L74" t="s">
        <v>621</v>
      </c>
      <c r="M74" t="s">
        <v>429</v>
      </c>
      <c r="N74" t="s">
        <v>25</v>
      </c>
      <c r="O74" t="s">
        <v>26</v>
      </c>
      <c r="P74" t="s">
        <v>136</v>
      </c>
      <c r="Q74" t="s">
        <v>28</v>
      </c>
      <c r="R74" t="s">
        <v>808</v>
      </c>
      <c r="S74"/>
      <c r="T74"/>
      <c r="U74"/>
      <c r="V74"/>
      <c r="W74" t="s">
        <v>115</v>
      </c>
    </row>
    <row r="75" ht="135" spans="1:23">
      <c r="A75" t="s">
        <v>809</v>
      </c>
      <c r="B75" t="s">
        <v>138</v>
      </c>
      <c r="C75" t="s">
        <v>401</v>
      </c>
      <c r="D75" t="s">
        <v>402</v>
      </c>
      <c r="E75" t="s">
        <v>389</v>
      </c>
      <c r="F75" t="s">
        <v>731</v>
      </c>
      <c r="G75" t="s">
        <v>810</v>
      </c>
      <c r="H75" t="s">
        <v>54</v>
      </c>
      <c r="I75"/>
      <c r="J75" s="2" t="s">
        <v>811</v>
      </c>
      <c r="K75" s="2" t="s">
        <v>718</v>
      </c>
      <c r="L75" t="s">
        <v>528</v>
      </c>
      <c r="M75" t="s">
        <v>429</v>
      </c>
      <c r="N75" t="s">
        <v>25</v>
      </c>
      <c r="O75" t="s">
        <v>26</v>
      </c>
      <c r="P75" t="s">
        <v>136</v>
      </c>
      <c r="Q75" t="s">
        <v>28</v>
      </c>
      <c r="R75" t="s">
        <v>812</v>
      </c>
      <c r="S75"/>
      <c r="T75"/>
      <c r="U75"/>
      <c r="V75"/>
      <c r="W75" t="s">
        <v>115</v>
      </c>
    </row>
    <row r="76" ht="67.5" spans="1:23">
      <c r="A76" t="s">
        <v>813</v>
      </c>
      <c r="B76" t="s">
        <v>116</v>
      </c>
      <c r="C76" t="s">
        <v>401</v>
      </c>
      <c r="D76" t="s">
        <v>402</v>
      </c>
      <c r="E76" t="s">
        <v>389</v>
      </c>
      <c r="F76" t="s">
        <v>731</v>
      </c>
      <c r="G76" t="s">
        <v>814</v>
      </c>
      <c r="H76" t="s">
        <v>66</v>
      </c>
      <c r="I76"/>
      <c r="J76" s="2" t="s">
        <v>815</v>
      </c>
      <c r="K76" s="2" t="s">
        <v>816</v>
      </c>
      <c r="L76" t="s">
        <v>534</v>
      </c>
      <c r="M76" t="s">
        <v>429</v>
      </c>
      <c r="N76" t="s">
        <v>25</v>
      </c>
      <c r="O76" t="s">
        <v>26</v>
      </c>
      <c r="P76" t="s">
        <v>136</v>
      </c>
      <c r="Q76" t="s">
        <v>28</v>
      </c>
      <c r="R76" t="s">
        <v>817</v>
      </c>
      <c r="S76"/>
      <c r="T76"/>
      <c r="U76"/>
      <c r="V76"/>
      <c r="W76" t="s">
        <v>123</v>
      </c>
    </row>
    <row r="77" ht="81" spans="1:23">
      <c r="A77" t="s">
        <v>818</v>
      </c>
      <c r="B77" t="s">
        <v>124</v>
      </c>
      <c r="C77" t="s">
        <v>401</v>
      </c>
      <c r="D77" t="s">
        <v>402</v>
      </c>
      <c r="E77" t="s">
        <v>389</v>
      </c>
      <c r="F77" t="s">
        <v>731</v>
      </c>
      <c r="G77" t="s">
        <v>819</v>
      </c>
      <c r="H77" t="s">
        <v>66</v>
      </c>
      <c r="I77"/>
      <c r="J77" s="2" t="s">
        <v>820</v>
      </c>
      <c r="K77" s="2" t="s">
        <v>821</v>
      </c>
      <c r="L77" t="s">
        <v>540</v>
      </c>
      <c r="M77" t="s">
        <v>429</v>
      </c>
      <c r="N77" t="s">
        <v>25</v>
      </c>
      <c r="O77" t="s">
        <v>26</v>
      </c>
      <c r="P77" t="s">
        <v>136</v>
      </c>
      <c r="Q77" t="s">
        <v>28</v>
      </c>
      <c r="R77" t="s">
        <v>822</v>
      </c>
      <c r="S77"/>
      <c r="T77"/>
      <c r="U77"/>
      <c r="V77"/>
      <c r="W77" t="s">
        <v>123</v>
      </c>
    </row>
    <row r="78" ht="108" spans="1:23">
      <c r="A78" t="s">
        <v>823</v>
      </c>
      <c r="B78" t="s">
        <v>18</v>
      </c>
      <c r="C78" t="s">
        <v>404</v>
      </c>
      <c r="D78" t="s">
        <v>405</v>
      </c>
      <c r="E78" t="s">
        <v>406</v>
      </c>
      <c r="F78" t="s">
        <v>424</v>
      </c>
      <c r="G78" t="s">
        <v>824</v>
      </c>
      <c r="H78" t="s">
        <v>20</v>
      </c>
      <c r="I78"/>
      <c r="J78" s="2" t="s">
        <v>825</v>
      </c>
      <c r="K78" s="2" t="s">
        <v>427</v>
      </c>
      <c r="L78" t="s">
        <v>428</v>
      </c>
      <c r="M78" t="s">
        <v>429</v>
      </c>
      <c r="N78" t="s">
        <v>25</v>
      </c>
      <c r="O78" t="s">
        <v>26</v>
      </c>
      <c r="P78" t="s">
        <v>136</v>
      </c>
      <c r="Q78" t="s">
        <v>28</v>
      </c>
      <c r="R78" t="s">
        <v>826</v>
      </c>
      <c r="S78"/>
      <c r="T78"/>
      <c r="U78"/>
      <c r="V78"/>
      <c r="W78" t="s">
        <v>29</v>
      </c>
    </row>
    <row r="79" ht="81" spans="1:23">
      <c r="A79" t="s">
        <v>827</v>
      </c>
      <c r="B79" t="s">
        <v>30</v>
      </c>
      <c r="C79" t="s">
        <v>404</v>
      </c>
      <c r="D79" t="s">
        <v>405</v>
      </c>
      <c r="E79" t="s">
        <v>406</v>
      </c>
      <c r="F79" t="s">
        <v>424</v>
      </c>
      <c r="G79" t="s">
        <v>828</v>
      </c>
      <c r="H79" t="s">
        <v>54</v>
      </c>
      <c r="I79"/>
      <c r="J79" s="2" t="s">
        <v>829</v>
      </c>
      <c r="K79" s="2" t="s">
        <v>434</v>
      </c>
      <c r="L79" t="s">
        <v>435</v>
      </c>
      <c r="M79" t="s">
        <v>429</v>
      </c>
      <c r="N79" t="s">
        <v>25</v>
      </c>
      <c r="O79" t="s">
        <v>26</v>
      </c>
      <c r="P79" t="s">
        <v>136</v>
      </c>
      <c r="Q79" t="s">
        <v>28</v>
      </c>
      <c r="R79" t="s">
        <v>830</v>
      </c>
      <c r="S79"/>
      <c r="T79"/>
      <c r="U79"/>
      <c r="V79"/>
      <c r="W79" t="s">
        <v>29</v>
      </c>
    </row>
    <row r="80" ht="81" spans="1:23">
      <c r="A80" t="s">
        <v>831</v>
      </c>
      <c r="B80" t="s">
        <v>35</v>
      </c>
      <c r="C80" t="s">
        <v>404</v>
      </c>
      <c r="D80" t="s">
        <v>405</v>
      </c>
      <c r="E80" t="s">
        <v>406</v>
      </c>
      <c r="F80" t="s">
        <v>424</v>
      </c>
      <c r="G80" t="s">
        <v>832</v>
      </c>
      <c r="H80" t="s">
        <v>54</v>
      </c>
      <c r="I80"/>
      <c r="J80" s="2" t="s">
        <v>833</v>
      </c>
      <c r="K80" s="2" t="s">
        <v>440</v>
      </c>
      <c r="L80" t="s">
        <v>441</v>
      </c>
      <c r="M80" t="s">
        <v>429</v>
      </c>
      <c r="N80" t="s">
        <v>25</v>
      </c>
      <c r="O80" t="s">
        <v>26</v>
      </c>
      <c r="P80" t="s">
        <v>136</v>
      </c>
      <c r="Q80" t="s">
        <v>28</v>
      </c>
      <c r="R80" t="s">
        <v>834</v>
      </c>
      <c r="S80"/>
      <c r="T80"/>
      <c r="U80"/>
      <c r="V80"/>
      <c r="W80" t="s">
        <v>29</v>
      </c>
    </row>
    <row r="81" ht="67.5" spans="1:23">
      <c r="A81" t="s">
        <v>835</v>
      </c>
      <c r="B81" t="s">
        <v>40</v>
      </c>
      <c r="C81" t="s">
        <v>404</v>
      </c>
      <c r="D81" t="s">
        <v>405</v>
      </c>
      <c r="E81" t="s">
        <v>406</v>
      </c>
      <c r="F81" t="s">
        <v>424</v>
      </c>
      <c r="G81" t="s">
        <v>836</v>
      </c>
      <c r="H81" t="s">
        <v>54</v>
      </c>
      <c r="I81"/>
      <c r="J81" s="2" t="s">
        <v>837</v>
      </c>
      <c r="K81" s="2" t="s">
        <v>446</v>
      </c>
      <c r="L81" t="s">
        <v>447</v>
      </c>
      <c r="M81" t="s">
        <v>429</v>
      </c>
      <c r="N81" t="s">
        <v>25</v>
      </c>
      <c r="O81" t="s">
        <v>26</v>
      </c>
      <c r="P81" t="s">
        <v>136</v>
      </c>
      <c r="Q81" t="s">
        <v>28</v>
      </c>
      <c r="R81" t="s">
        <v>838</v>
      </c>
      <c r="S81"/>
      <c r="T81"/>
      <c r="U81"/>
      <c r="V81"/>
      <c r="W81" t="s">
        <v>29</v>
      </c>
    </row>
    <row r="82" ht="94.5" spans="1:23">
      <c r="A82" t="s">
        <v>839</v>
      </c>
      <c r="B82" t="s">
        <v>46</v>
      </c>
      <c r="C82" t="s">
        <v>404</v>
      </c>
      <c r="D82" t="s">
        <v>405</v>
      </c>
      <c r="E82" t="s">
        <v>406</v>
      </c>
      <c r="F82" t="s">
        <v>424</v>
      </c>
      <c r="G82" t="s">
        <v>840</v>
      </c>
      <c r="H82" t="s">
        <v>20</v>
      </c>
      <c r="I82"/>
      <c r="J82" s="2" t="s">
        <v>841</v>
      </c>
      <c r="K82" s="2" t="s">
        <v>452</v>
      </c>
      <c r="L82" t="s">
        <v>453</v>
      </c>
      <c r="M82" t="s">
        <v>429</v>
      </c>
      <c r="N82" t="s">
        <v>25</v>
      </c>
      <c r="O82" t="s">
        <v>26</v>
      </c>
      <c r="P82" t="s">
        <v>136</v>
      </c>
      <c r="Q82" t="s">
        <v>28</v>
      </c>
      <c r="R82" t="s">
        <v>842</v>
      </c>
      <c r="S82"/>
      <c r="T82"/>
      <c r="U82"/>
      <c r="V82"/>
      <c r="W82" t="s">
        <v>455</v>
      </c>
    </row>
    <row r="83" ht="67.5" spans="1:23">
      <c r="A83" t="s">
        <v>843</v>
      </c>
      <c r="B83" t="s">
        <v>52</v>
      </c>
      <c r="C83" t="s">
        <v>404</v>
      </c>
      <c r="D83" t="s">
        <v>405</v>
      </c>
      <c r="E83" t="s">
        <v>406</v>
      </c>
      <c r="F83" t="s">
        <v>424</v>
      </c>
      <c r="G83" t="s">
        <v>844</v>
      </c>
      <c r="H83" t="s">
        <v>54</v>
      </c>
      <c r="I83"/>
      <c r="J83" s="2" t="s">
        <v>845</v>
      </c>
      <c r="K83" s="2" t="s">
        <v>459</v>
      </c>
      <c r="L83" t="s">
        <v>460</v>
      </c>
      <c r="M83" t="s">
        <v>429</v>
      </c>
      <c r="N83" t="s">
        <v>25</v>
      </c>
      <c r="O83" t="s">
        <v>26</v>
      </c>
      <c r="P83" t="s">
        <v>136</v>
      </c>
      <c r="Q83" t="s">
        <v>28</v>
      </c>
      <c r="R83" t="s">
        <v>846</v>
      </c>
      <c r="S83"/>
      <c r="T83"/>
      <c r="U83"/>
      <c r="V83"/>
      <c r="W83" t="s">
        <v>455</v>
      </c>
    </row>
    <row r="84" ht="94.5" spans="1:23">
      <c r="A84" t="s">
        <v>847</v>
      </c>
      <c r="B84" t="s">
        <v>58</v>
      </c>
      <c r="C84" t="s">
        <v>404</v>
      </c>
      <c r="D84" t="s">
        <v>405</v>
      </c>
      <c r="E84" t="s">
        <v>406</v>
      </c>
      <c r="F84" t="s">
        <v>424</v>
      </c>
      <c r="G84" t="s">
        <v>848</v>
      </c>
      <c r="H84" t="s">
        <v>54</v>
      </c>
      <c r="I84"/>
      <c r="J84" s="2" t="s">
        <v>849</v>
      </c>
      <c r="K84" s="2" t="s">
        <v>465</v>
      </c>
      <c r="L84" t="s">
        <v>466</v>
      </c>
      <c r="M84" t="s">
        <v>429</v>
      </c>
      <c r="N84" t="s">
        <v>25</v>
      </c>
      <c r="O84" t="s">
        <v>26</v>
      </c>
      <c r="P84" t="s">
        <v>136</v>
      </c>
      <c r="Q84" t="s">
        <v>28</v>
      </c>
      <c r="R84" t="s">
        <v>850</v>
      </c>
      <c r="S84"/>
      <c r="T84"/>
      <c r="U84"/>
      <c r="V84"/>
      <c r="W84" t="s">
        <v>123</v>
      </c>
    </row>
    <row r="85" ht="94.5" spans="1:23">
      <c r="A85" t="s">
        <v>851</v>
      </c>
      <c r="B85" t="s">
        <v>64</v>
      </c>
      <c r="C85" t="s">
        <v>404</v>
      </c>
      <c r="D85" t="s">
        <v>405</v>
      </c>
      <c r="E85" t="s">
        <v>406</v>
      </c>
      <c r="F85" t="s">
        <v>424</v>
      </c>
      <c r="G85" t="s">
        <v>852</v>
      </c>
      <c r="H85" t="s">
        <v>54</v>
      </c>
      <c r="I85"/>
      <c r="J85" s="2" t="s">
        <v>853</v>
      </c>
      <c r="K85" s="2" t="s">
        <v>471</v>
      </c>
      <c r="L85" t="s">
        <v>472</v>
      </c>
      <c r="M85" t="s">
        <v>429</v>
      </c>
      <c r="N85" t="s">
        <v>25</v>
      </c>
      <c r="O85" t="s">
        <v>26</v>
      </c>
      <c r="P85" t="s">
        <v>136</v>
      </c>
      <c r="Q85" t="s">
        <v>28</v>
      </c>
      <c r="R85" t="s">
        <v>854</v>
      </c>
      <c r="S85"/>
      <c r="T85"/>
      <c r="U85"/>
      <c r="V85"/>
      <c r="W85" t="s">
        <v>71</v>
      </c>
    </row>
    <row r="86" ht="81" spans="1:23">
      <c r="A86" t="s">
        <v>855</v>
      </c>
      <c r="B86" t="s">
        <v>72</v>
      </c>
      <c r="C86" t="s">
        <v>404</v>
      </c>
      <c r="D86" t="s">
        <v>405</v>
      </c>
      <c r="E86" t="s">
        <v>406</v>
      </c>
      <c r="F86" t="s">
        <v>424</v>
      </c>
      <c r="G86" t="s">
        <v>856</v>
      </c>
      <c r="H86" t="s">
        <v>54</v>
      </c>
      <c r="I86"/>
      <c r="J86" s="2" t="s">
        <v>857</v>
      </c>
      <c r="K86" s="2" t="s">
        <v>477</v>
      </c>
      <c r="L86" t="s">
        <v>478</v>
      </c>
      <c r="M86" t="s">
        <v>429</v>
      </c>
      <c r="N86" t="s">
        <v>25</v>
      </c>
      <c r="O86" t="s">
        <v>26</v>
      </c>
      <c r="P86" t="s">
        <v>136</v>
      </c>
      <c r="Q86" t="s">
        <v>28</v>
      </c>
      <c r="R86" t="s">
        <v>858</v>
      </c>
      <c r="S86"/>
      <c r="T86"/>
      <c r="U86"/>
      <c r="V86"/>
      <c r="W86" t="s">
        <v>71</v>
      </c>
    </row>
    <row r="87" ht="81" spans="1:23">
      <c r="A87" t="s">
        <v>859</v>
      </c>
      <c r="B87" t="s">
        <v>78</v>
      </c>
      <c r="C87" t="s">
        <v>404</v>
      </c>
      <c r="D87" t="s">
        <v>405</v>
      </c>
      <c r="E87" t="s">
        <v>406</v>
      </c>
      <c r="F87" t="s">
        <v>424</v>
      </c>
      <c r="G87" t="s">
        <v>860</v>
      </c>
      <c r="H87" t="s">
        <v>54</v>
      </c>
      <c r="I87"/>
      <c r="J87" s="2" t="s">
        <v>861</v>
      </c>
      <c r="K87" s="2" t="s">
        <v>483</v>
      </c>
      <c r="L87" t="s">
        <v>484</v>
      </c>
      <c r="M87" t="s">
        <v>429</v>
      </c>
      <c r="N87" t="s">
        <v>25</v>
      </c>
      <c r="O87" t="s">
        <v>26</v>
      </c>
      <c r="P87" t="s">
        <v>136</v>
      </c>
      <c r="Q87" t="s">
        <v>28</v>
      </c>
      <c r="R87" t="s">
        <v>862</v>
      </c>
      <c r="S87"/>
      <c r="T87"/>
      <c r="U87"/>
      <c r="V87"/>
      <c r="W87" t="s">
        <v>71</v>
      </c>
    </row>
    <row r="88" ht="81" spans="1:24">
      <c r="A88" t="s">
        <v>863</v>
      </c>
      <c r="B88" t="s">
        <v>84</v>
      </c>
      <c r="C88" t="s">
        <v>404</v>
      </c>
      <c r="D88" t="s">
        <v>405</v>
      </c>
      <c r="E88" t="s">
        <v>406</v>
      </c>
      <c r="F88" t="s">
        <v>424</v>
      </c>
      <c r="G88" t="s">
        <v>864</v>
      </c>
      <c r="H88" t="s">
        <v>54</v>
      </c>
      <c r="I88"/>
      <c r="J88" s="2" t="s">
        <v>865</v>
      </c>
      <c r="K88" t="s">
        <v>489</v>
      </c>
      <c r="L88" t="s">
        <v>490</v>
      </c>
      <c r="M88" t="s">
        <v>491</v>
      </c>
      <c r="N88" t="s">
        <v>25</v>
      </c>
      <c r="O88" t="s">
        <v>26</v>
      </c>
      <c r="P88" t="s">
        <v>492</v>
      </c>
      <c r="Q88" t="s">
        <v>28</v>
      </c>
      <c r="R88" t="s">
        <v>493</v>
      </c>
      <c r="S88"/>
      <c r="T88"/>
      <c r="U88"/>
      <c r="V88"/>
      <c r="W88" t="s">
        <v>71</v>
      </c>
      <c r="X88" t="s">
        <v>494</v>
      </c>
    </row>
    <row r="89" ht="81" spans="1:23">
      <c r="A89" t="s">
        <v>866</v>
      </c>
      <c r="B89" t="s">
        <v>90</v>
      </c>
      <c r="C89" t="s">
        <v>404</v>
      </c>
      <c r="D89" t="s">
        <v>405</v>
      </c>
      <c r="E89" t="s">
        <v>406</v>
      </c>
      <c r="F89" t="s">
        <v>424</v>
      </c>
      <c r="G89" t="s">
        <v>867</v>
      </c>
      <c r="H89" t="s">
        <v>54</v>
      </c>
      <c r="I89"/>
      <c r="J89" s="2" t="s">
        <v>868</v>
      </c>
      <c r="K89" s="2" t="s">
        <v>498</v>
      </c>
      <c r="L89" t="s">
        <v>499</v>
      </c>
      <c r="M89" t="s">
        <v>429</v>
      </c>
      <c r="N89" t="s">
        <v>25</v>
      </c>
      <c r="O89" t="s">
        <v>26</v>
      </c>
      <c r="P89" t="s">
        <v>136</v>
      </c>
      <c r="Q89" t="s">
        <v>28</v>
      </c>
      <c r="R89" t="s">
        <v>869</v>
      </c>
      <c r="S89"/>
      <c r="T89"/>
      <c r="U89"/>
      <c r="V89"/>
      <c r="W89" t="s">
        <v>71</v>
      </c>
    </row>
    <row r="90" ht="121.5" spans="1:23">
      <c r="A90" t="s">
        <v>870</v>
      </c>
      <c r="B90" t="s">
        <v>96</v>
      </c>
      <c r="C90" t="s">
        <v>404</v>
      </c>
      <c r="D90" t="s">
        <v>405</v>
      </c>
      <c r="E90" t="s">
        <v>406</v>
      </c>
      <c r="F90" t="s">
        <v>424</v>
      </c>
      <c r="G90" t="s">
        <v>871</v>
      </c>
      <c r="H90" t="s">
        <v>54</v>
      </c>
      <c r="I90"/>
      <c r="J90" s="2" t="s">
        <v>872</v>
      </c>
      <c r="K90" s="2" t="s">
        <v>873</v>
      </c>
      <c r="L90" t="s">
        <v>874</v>
      </c>
      <c r="M90" t="s">
        <v>429</v>
      </c>
      <c r="N90" t="s">
        <v>25</v>
      </c>
      <c r="O90" t="s">
        <v>26</v>
      </c>
      <c r="P90" t="s">
        <v>136</v>
      </c>
      <c r="Q90" t="s">
        <v>28</v>
      </c>
      <c r="R90" t="s">
        <v>875</v>
      </c>
      <c r="S90"/>
      <c r="T90"/>
      <c r="U90"/>
      <c r="V90"/>
      <c r="W90" t="s">
        <v>115</v>
      </c>
    </row>
    <row r="91" ht="108" spans="1:23">
      <c r="A91" t="s">
        <v>876</v>
      </c>
      <c r="B91" t="s">
        <v>103</v>
      </c>
      <c r="C91" t="s">
        <v>404</v>
      </c>
      <c r="D91" t="s">
        <v>405</v>
      </c>
      <c r="E91" t="s">
        <v>406</v>
      </c>
      <c r="F91" t="s">
        <v>424</v>
      </c>
      <c r="G91" t="s">
        <v>877</v>
      </c>
      <c r="H91" t="s">
        <v>54</v>
      </c>
      <c r="I91"/>
      <c r="J91" s="2" t="s">
        <v>878</v>
      </c>
      <c r="K91" s="2" t="s">
        <v>509</v>
      </c>
      <c r="L91" t="s">
        <v>510</v>
      </c>
      <c r="M91" t="s">
        <v>429</v>
      </c>
      <c r="N91" t="s">
        <v>25</v>
      </c>
      <c r="O91" t="s">
        <v>26</v>
      </c>
      <c r="P91" t="s">
        <v>136</v>
      </c>
      <c r="Q91" t="s">
        <v>28</v>
      </c>
      <c r="R91" t="s">
        <v>879</v>
      </c>
      <c r="S91"/>
      <c r="T91"/>
      <c r="U91"/>
      <c r="V91"/>
      <c r="W91" t="s">
        <v>71</v>
      </c>
    </row>
    <row r="92" ht="94.5" spans="1:23">
      <c r="A92" t="s">
        <v>880</v>
      </c>
      <c r="B92" t="s">
        <v>109</v>
      </c>
      <c r="C92" t="s">
        <v>404</v>
      </c>
      <c r="D92" t="s">
        <v>405</v>
      </c>
      <c r="E92" t="s">
        <v>406</v>
      </c>
      <c r="F92" t="s">
        <v>424</v>
      </c>
      <c r="G92" t="s">
        <v>881</v>
      </c>
      <c r="H92" t="s">
        <v>54</v>
      </c>
      <c r="I92"/>
      <c r="J92" s="2" t="s">
        <v>882</v>
      </c>
      <c r="K92" s="2" t="s">
        <v>515</v>
      </c>
      <c r="L92" t="s">
        <v>516</v>
      </c>
      <c r="M92" t="s">
        <v>429</v>
      </c>
      <c r="N92" t="s">
        <v>25</v>
      </c>
      <c r="O92" t="s">
        <v>26</v>
      </c>
      <c r="P92" t="s">
        <v>136</v>
      </c>
      <c r="Q92" t="s">
        <v>28</v>
      </c>
      <c r="R92" t="s">
        <v>883</v>
      </c>
      <c r="S92"/>
      <c r="T92"/>
      <c r="U92"/>
      <c r="V92"/>
      <c r="W92" t="s">
        <v>115</v>
      </c>
    </row>
    <row r="93" ht="121.5" spans="1:23">
      <c r="A93" t="s">
        <v>884</v>
      </c>
      <c r="B93" t="s">
        <v>131</v>
      </c>
      <c r="C93" t="s">
        <v>404</v>
      </c>
      <c r="D93" t="s">
        <v>405</v>
      </c>
      <c r="E93" t="s">
        <v>406</v>
      </c>
      <c r="F93" t="s">
        <v>424</v>
      </c>
      <c r="G93" t="s">
        <v>885</v>
      </c>
      <c r="H93" t="s">
        <v>54</v>
      </c>
      <c r="I93"/>
      <c r="J93" s="2" t="s">
        <v>886</v>
      </c>
      <c r="K93" s="2" t="s">
        <v>521</v>
      </c>
      <c r="L93" t="s">
        <v>522</v>
      </c>
      <c r="M93" t="s">
        <v>429</v>
      </c>
      <c r="N93" t="s">
        <v>25</v>
      </c>
      <c r="O93" t="s">
        <v>26</v>
      </c>
      <c r="P93" t="s">
        <v>136</v>
      </c>
      <c r="Q93" t="s">
        <v>28</v>
      </c>
      <c r="R93" t="s">
        <v>887</v>
      </c>
      <c r="S93"/>
      <c r="T93"/>
      <c r="U93"/>
      <c r="V93"/>
      <c r="W93" t="s">
        <v>115</v>
      </c>
    </row>
    <row r="94" ht="121.5" spans="1:23">
      <c r="A94" t="s">
        <v>888</v>
      </c>
      <c r="B94" t="s">
        <v>138</v>
      </c>
      <c r="C94" t="s">
        <v>404</v>
      </c>
      <c r="D94" t="s">
        <v>405</v>
      </c>
      <c r="E94" t="s">
        <v>406</v>
      </c>
      <c r="F94" t="s">
        <v>424</v>
      </c>
      <c r="G94" t="s">
        <v>889</v>
      </c>
      <c r="H94" t="s">
        <v>54</v>
      </c>
      <c r="I94"/>
      <c r="J94" s="2" t="s">
        <v>890</v>
      </c>
      <c r="K94" s="2" t="s">
        <v>527</v>
      </c>
      <c r="L94" t="s">
        <v>528</v>
      </c>
      <c r="M94" t="s">
        <v>429</v>
      </c>
      <c r="N94" t="s">
        <v>25</v>
      </c>
      <c r="O94" t="s">
        <v>26</v>
      </c>
      <c r="P94" t="s">
        <v>136</v>
      </c>
      <c r="Q94" t="s">
        <v>28</v>
      </c>
      <c r="R94" t="s">
        <v>891</v>
      </c>
      <c r="S94"/>
      <c r="T94"/>
      <c r="U94"/>
      <c r="V94"/>
      <c r="W94" t="s">
        <v>115</v>
      </c>
    </row>
    <row r="95" ht="67.5" spans="1:23">
      <c r="A95" t="s">
        <v>892</v>
      </c>
      <c r="B95" t="s">
        <v>116</v>
      </c>
      <c r="C95" t="s">
        <v>404</v>
      </c>
      <c r="D95" t="s">
        <v>405</v>
      </c>
      <c r="E95" t="s">
        <v>406</v>
      </c>
      <c r="F95" t="s">
        <v>424</v>
      </c>
      <c r="G95" t="s">
        <v>893</v>
      </c>
      <c r="H95" t="s">
        <v>66</v>
      </c>
      <c r="I95"/>
      <c r="J95" s="2" t="s">
        <v>894</v>
      </c>
      <c r="K95" s="2" t="s">
        <v>533</v>
      </c>
      <c r="L95" t="s">
        <v>534</v>
      </c>
      <c r="M95" t="s">
        <v>429</v>
      </c>
      <c r="N95" t="s">
        <v>25</v>
      </c>
      <c r="O95" t="s">
        <v>26</v>
      </c>
      <c r="P95" t="s">
        <v>136</v>
      </c>
      <c r="Q95" t="s">
        <v>28</v>
      </c>
      <c r="R95" t="s">
        <v>895</v>
      </c>
      <c r="S95"/>
      <c r="T95"/>
      <c r="U95"/>
      <c r="V95"/>
      <c r="W95" t="s">
        <v>123</v>
      </c>
    </row>
    <row r="96" ht="81" spans="1:23">
      <c r="A96" t="s">
        <v>896</v>
      </c>
      <c r="B96" t="s">
        <v>124</v>
      </c>
      <c r="C96" t="s">
        <v>404</v>
      </c>
      <c r="D96" t="s">
        <v>405</v>
      </c>
      <c r="E96" t="s">
        <v>406</v>
      </c>
      <c r="F96" t="s">
        <v>424</v>
      </c>
      <c r="G96" t="s">
        <v>897</v>
      </c>
      <c r="H96" t="s">
        <v>66</v>
      </c>
      <c r="I96"/>
      <c r="J96" s="2" t="s">
        <v>898</v>
      </c>
      <c r="K96" s="2" t="s">
        <v>539</v>
      </c>
      <c r="L96" t="s">
        <v>540</v>
      </c>
      <c r="M96" t="s">
        <v>429</v>
      </c>
      <c r="N96" t="s">
        <v>25</v>
      </c>
      <c r="O96" t="s">
        <v>26</v>
      </c>
      <c r="P96" t="s">
        <v>136</v>
      </c>
      <c r="Q96" t="s">
        <v>28</v>
      </c>
      <c r="R96" t="s">
        <v>899</v>
      </c>
      <c r="S96"/>
      <c r="T96"/>
      <c r="U96"/>
      <c r="V96"/>
      <c r="W96" t="s">
        <v>123</v>
      </c>
    </row>
    <row r="97" ht="108" spans="1:23">
      <c r="A97" t="s">
        <v>900</v>
      </c>
      <c r="B97" t="s">
        <v>18</v>
      </c>
      <c r="C97" t="s">
        <v>408</v>
      </c>
      <c r="D97" t="s">
        <v>409</v>
      </c>
      <c r="E97" t="s">
        <v>406</v>
      </c>
      <c r="F97" t="s">
        <v>543</v>
      </c>
      <c r="G97" t="s">
        <v>901</v>
      </c>
      <c r="H97" t="s">
        <v>20</v>
      </c>
      <c r="I97"/>
      <c r="J97" s="2" t="s">
        <v>902</v>
      </c>
      <c r="K97" s="2" t="s">
        <v>546</v>
      </c>
      <c r="L97" t="s">
        <v>428</v>
      </c>
      <c r="M97" t="s">
        <v>429</v>
      </c>
      <c r="N97" t="s">
        <v>25</v>
      </c>
      <c r="O97" t="s">
        <v>26</v>
      </c>
      <c r="P97" t="s">
        <v>136</v>
      </c>
      <c r="Q97" t="s">
        <v>28</v>
      </c>
      <c r="R97" t="s">
        <v>903</v>
      </c>
      <c r="S97"/>
      <c r="T97"/>
      <c r="U97"/>
      <c r="V97"/>
      <c r="W97" t="s">
        <v>29</v>
      </c>
    </row>
    <row r="98" ht="81" spans="1:23">
      <c r="A98" t="s">
        <v>904</v>
      </c>
      <c r="B98" t="s">
        <v>30</v>
      </c>
      <c r="C98" t="s">
        <v>408</v>
      </c>
      <c r="D98" t="s">
        <v>409</v>
      </c>
      <c r="E98" t="s">
        <v>406</v>
      </c>
      <c r="F98" t="s">
        <v>543</v>
      </c>
      <c r="G98" t="s">
        <v>905</v>
      </c>
      <c r="H98" t="s">
        <v>54</v>
      </c>
      <c r="I98"/>
      <c r="J98" s="2" t="s">
        <v>906</v>
      </c>
      <c r="K98" s="2" t="s">
        <v>551</v>
      </c>
      <c r="L98" t="s">
        <v>435</v>
      </c>
      <c r="M98" t="s">
        <v>429</v>
      </c>
      <c r="N98" t="s">
        <v>25</v>
      </c>
      <c r="O98" t="s">
        <v>26</v>
      </c>
      <c r="P98" t="s">
        <v>136</v>
      </c>
      <c r="Q98" t="s">
        <v>28</v>
      </c>
      <c r="R98" t="s">
        <v>907</v>
      </c>
      <c r="S98"/>
      <c r="T98"/>
      <c r="U98"/>
      <c r="V98"/>
      <c r="W98" t="s">
        <v>29</v>
      </c>
    </row>
    <row r="99" ht="81" spans="1:23">
      <c r="A99" t="s">
        <v>908</v>
      </c>
      <c r="B99" t="s">
        <v>35</v>
      </c>
      <c r="C99" t="s">
        <v>408</v>
      </c>
      <c r="D99" t="s">
        <v>409</v>
      </c>
      <c r="E99" t="s">
        <v>406</v>
      </c>
      <c r="F99" t="s">
        <v>543</v>
      </c>
      <c r="G99" t="s">
        <v>909</v>
      </c>
      <c r="H99" t="s">
        <v>54</v>
      </c>
      <c r="I99"/>
      <c r="J99" s="2" t="s">
        <v>910</v>
      </c>
      <c r="K99" s="2" t="s">
        <v>556</v>
      </c>
      <c r="L99" t="s">
        <v>441</v>
      </c>
      <c r="M99" t="s">
        <v>429</v>
      </c>
      <c r="N99" t="s">
        <v>25</v>
      </c>
      <c r="O99" t="s">
        <v>26</v>
      </c>
      <c r="P99" t="s">
        <v>136</v>
      </c>
      <c r="Q99" t="s">
        <v>28</v>
      </c>
      <c r="R99" t="s">
        <v>911</v>
      </c>
      <c r="S99"/>
      <c r="T99"/>
      <c r="U99"/>
      <c r="V99"/>
      <c r="W99" t="s">
        <v>29</v>
      </c>
    </row>
    <row r="100" ht="67.5" spans="1:23">
      <c r="A100" t="s">
        <v>912</v>
      </c>
      <c r="B100" t="s">
        <v>40</v>
      </c>
      <c r="C100" t="s">
        <v>408</v>
      </c>
      <c r="D100" t="s">
        <v>409</v>
      </c>
      <c r="E100" t="s">
        <v>406</v>
      </c>
      <c r="F100" t="s">
        <v>543</v>
      </c>
      <c r="G100" t="s">
        <v>913</v>
      </c>
      <c r="H100" t="s">
        <v>54</v>
      </c>
      <c r="I100"/>
      <c r="J100" s="2" t="s">
        <v>914</v>
      </c>
      <c r="K100" s="2" t="s">
        <v>561</v>
      </c>
      <c r="L100" t="s">
        <v>447</v>
      </c>
      <c r="M100" t="s">
        <v>429</v>
      </c>
      <c r="N100" t="s">
        <v>25</v>
      </c>
      <c r="O100" t="s">
        <v>26</v>
      </c>
      <c r="P100" t="s">
        <v>136</v>
      </c>
      <c r="Q100" t="s">
        <v>28</v>
      </c>
      <c r="R100" t="s">
        <v>915</v>
      </c>
      <c r="S100"/>
      <c r="T100"/>
      <c r="U100"/>
      <c r="V100"/>
      <c r="W100" t="s">
        <v>29</v>
      </c>
    </row>
    <row r="101" ht="94.5" spans="1:23">
      <c r="A101" t="s">
        <v>916</v>
      </c>
      <c r="B101" t="s">
        <v>46</v>
      </c>
      <c r="C101" t="s">
        <v>408</v>
      </c>
      <c r="D101" t="s">
        <v>409</v>
      </c>
      <c r="E101" t="s">
        <v>406</v>
      </c>
      <c r="F101" t="s">
        <v>543</v>
      </c>
      <c r="G101" t="s">
        <v>917</v>
      </c>
      <c r="H101" t="s">
        <v>20</v>
      </c>
      <c r="I101"/>
      <c r="J101" s="2" t="s">
        <v>918</v>
      </c>
      <c r="K101" s="2" t="s">
        <v>566</v>
      </c>
      <c r="L101" t="s">
        <v>453</v>
      </c>
      <c r="M101" t="s">
        <v>429</v>
      </c>
      <c r="N101" t="s">
        <v>25</v>
      </c>
      <c r="O101" t="s">
        <v>26</v>
      </c>
      <c r="P101" t="s">
        <v>136</v>
      </c>
      <c r="Q101" t="s">
        <v>28</v>
      </c>
      <c r="R101" t="s">
        <v>919</v>
      </c>
      <c r="S101"/>
      <c r="T101"/>
      <c r="U101"/>
      <c r="V101"/>
      <c r="W101" t="s">
        <v>455</v>
      </c>
    </row>
    <row r="102" ht="67.5" spans="1:23">
      <c r="A102" t="s">
        <v>920</v>
      </c>
      <c r="B102" t="s">
        <v>52</v>
      </c>
      <c r="C102" t="s">
        <v>408</v>
      </c>
      <c r="D102" t="s">
        <v>409</v>
      </c>
      <c r="E102" t="s">
        <v>406</v>
      </c>
      <c r="F102" t="s">
        <v>543</v>
      </c>
      <c r="G102" t="s">
        <v>921</v>
      </c>
      <c r="H102" t="s">
        <v>54</v>
      </c>
      <c r="I102"/>
      <c r="J102" s="2" t="s">
        <v>922</v>
      </c>
      <c r="K102" s="2" t="s">
        <v>571</v>
      </c>
      <c r="L102" t="s">
        <v>460</v>
      </c>
      <c r="M102" t="s">
        <v>429</v>
      </c>
      <c r="N102" t="s">
        <v>25</v>
      </c>
      <c r="O102" t="s">
        <v>26</v>
      </c>
      <c r="P102" t="s">
        <v>136</v>
      </c>
      <c r="Q102" t="s">
        <v>28</v>
      </c>
      <c r="R102" t="s">
        <v>923</v>
      </c>
      <c r="S102"/>
      <c r="T102"/>
      <c r="U102"/>
      <c r="V102"/>
      <c r="W102" t="s">
        <v>455</v>
      </c>
    </row>
    <row r="103" ht="94.5" spans="1:23">
      <c r="A103" t="s">
        <v>924</v>
      </c>
      <c r="B103" t="s">
        <v>58</v>
      </c>
      <c r="C103" t="s">
        <v>408</v>
      </c>
      <c r="D103" t="s">
        <v>409</v>
      </c>
      <c r="E103" t="s">
        <v>406</v>
      </c>
      <c r="F103" t="s">
        <v>543</v>
      </c>
      <c r="G103" t="s">
        <v>925</v>
      </c>
      <c r="H103" t="s">
        <v>54</v>
      </c>
      <c r="I103"/>
      <c r="J103" s="2" t="s">
        <v>926</v>
      </c>
      <c r="K103" s="2" t="s">
        <v>576</v>
      </c>
      <c r="L103" t="s">
        <v>466</v>
      </c>
      <c r="M103" t="s">
        <v>429</v>
      </c>
      <c r="N103" t="s">
        <v>25</v>
      </c>
      <c r="O103" t="s">
        <v>26</v>
      </c>
      <c r="P103" t="s">
        <v>136</v>
      </c>
      <c r="Q103" t="s">
        <v>28</v>
      </c>
      <c r="R103" t="s">
        <v>927</v>
      </c>
      <c r="S103"/>
      <c r="T103"/>
      <c r="U103"/>
      <c r="V103"/>
      <c r="W103" t="s">
        <v>123</v>
      </c>
    </row>
    <row r="104" ht="94.5" spans="1:23">
      <c r="A104" t="s">
        <v>928</v>
      </c>
      <c r="B104" t="s">
        <v>64</v>
      </c>
      <c r="C104" t="s">
        <v>408</v>
      </c>
      <c r="D104" t="s">
        <v>409</v>
      </c>
      <c r="E104" t="s">
        <v>406</v>
      </c>
      <c r="F104" t="s">
        <v>543</v>
      </c>
      <c r="G104" t="s">
        <v>929</v>
      </c>
      <c r="H104" t="s">
        <v>54</v>
      </c>
      <c r="I104"/>
      <c r="J104" s="2" t="s">
        <v>930</v>
      </c>
      <c r="K104" s="2" t="s">
        <v>581</v>
      </c>
      <c r="L104" t="s">
        <v>472</v>
      </c>
      <c r="M104" t="s">
        <v>429</v>
      </c>
      <c r="N104" t="s">
        <v>25</v>
      </c>
      <c r="O104" t="s">
        <v>26</v>
      </c>
      <c r="P104" t="s">
        <v>136</v>
      </c>
      <c r="Q104" t="s">
        <v>28</v>
      </c>
      <c r="R104" t="s">
        <v>931</v>
      </c>
      <c r="S104"/>
      <c r="T104"/>
      <c r="U104"/>
      <c r="V104"/>
      <c r="W104" t="s">
        <v>71</v>
      </c>
    </row>
    <row r="105" ht="81" spans="1:23">
      <c r="A105" t="s">
        <v>932</v>
      </c>
      <c r="B105" t="s">
        <v>72</v>
      </c>
      <c r="C105" t="s">
        <v>408</v>
      </c>
      <c r="D105" t="s">
        <v>409</v>
      </c>
      <c r="E105" t="s">
        <v>406</v>
      </c>
      <c r="F105" t="s">
        <v>543</v>
      </c>
      <c r="G105" t="s">
        <v>933</v>
      </c>
      <c r="H105" t="s">
        <v>54</v>
      </c>
      <c r="I105"/>
      <c r="J105" s="2" t="s">
        <v>934</v>
      </c>
      <c r="K105" s="2" t="s">
        <v>586</v>
      </c>
      <c r="L105" t="s">
        <v>478</v>
      </c>
      <c r="M105" t="s">
        <v>429</v>
      </c>
      <c r="N105" t="s">
        <v>25</v>
      </c>
      <c r="O105" t="s">
        <v>26</v>
      </c>
      <c r="P105" t="s">
        <v>136</v>
      </c>
      <c r="Q105" t="s">
        <v>28</v>
      </c>
      <c r="R105" t="s">
        <v>935</v>
      </c>
      <c r="S105"/>
      <c r="T105"/>
      <c r="U105"/>
      <c r="V105"/>
      <c r="W105" t="s">
        <v>71</v>
      </c>
    </row>
    <row r="106" ht="81" spans="1:23">
      <c r="A106" t="s">
        <v>936</v>
      </c>
      <c r="B106" t="s">
        <v>78</v>
      </c>
      <c r="C106" t="s">
        <v>408</v>
      </c>
      <c r="D106" t="s">
        <v>409</v>
      </c>
      <c r="E106" t="s">
        <v>406</v>
      </c>
      <c r="F106" t="s">
        <v>543</v>
      </c>
      <c r="G106" t="s">
        <v>937</v>
      </c>
      <c r="H106" t="s">
        <v>54</v>
      </c>
      <c r="I106"/>
      <c r="J106" s="2" t="s">
        <v>938</v>
      </c>
      <c r="K106" s="2" t="s">
        <v>591</v>
      </c>
      <c r="L106" t="s">
        <v>484</v>
      </c>
      <c r="M106" t="s">
        <v>429</v>
      </c>
      <c r="N106" t="s">
        <v>25</v>
      </c>
      <c r="O106" t="s">
        <v>26</v>
      </c>
      <c r="P106" t="s">
        <v>136</v>
      </c>
      <c r="Q106" t="s">
        <v>28</v>
      </c>
      <c r="R106" t="s">
        <v>939</v>
      </c>
      <c r="S106"/>
      <c r="T106"/>
      <c r="U106"/>
      <c r="V106"/>
      <c r="W106" t="s">
        <v>71</v>
      </c>
    </row>
    <row r="107" ht="94.5" spans="1:23">
      <c r="A107" t="s">
        <v>940</v>
      </c>
      <c r="B107" t="s">
        <v>84</v>
      </c>
      <c r="C107" t="s">
        <v>408</v>
      </c>
      <c r="D107" t="s">
        <v>409</v>
      </c>
      <c r="E107" t="s">
        <v>406</v>
      </c>
      <c r="F107" t="s">
        <v>543</v>
      </c>
      <c r="G107" t="s">
        <v>941</v>
      </c>
      <c r="H107" t="s">
        <v>54</v>
      </c>
      <c r="I107"/>
      <c r="J107" s="2" t="s">
        <v>942</v>
      </c>
      <c r="K107" s="2" t="s">
        <v>596</v>
      </c>
      <c r="L107" t="s">
        <v>597</v>
      </c>
      <c r="M107" t="s">
        <v>429</v>
      </c>
      <c r="N107" t="s">
        <v>25</v>
      </c>
      <c r="O107" t="s">
        <v>26</v>
      </c>
      <c r="P107" t="s">
        <v>136</v>
      </c>
      <c r="Q107" t="s">
        <v>28</v>
      </c>
      <c r="R107" t="s">
        <v>943</v>
      </c>
      <c r="S107"/>
      <c r="T107"/>
      <c r="U107"/>
      <c r="V107"/>
      <c r="W107" t="s">
        <v>71</v>
      </c>
    </row>
    <row r="108" ht="81" spans="1:23">
      <c r="A108" t="s">
        <v>944</v>
      </c>
      <c r="B108" t="s">
        <v>90</v>
      </c>
      <c r="C108" t="s">
        <v>408</v>
      </c>
      <c r="D108" t="s">
        <v>409</v>
      </c>
      <c r="E108" t="s">
        <v>406</v>
      </c>
      <c r="F108" t="s">
        <v>543</v>
      </c>
      <c r="G108" t="s">
        <v>945</v>
      </c>
      <c r="H108" t="s">
        <v>54</v>
      </c>
      <c r="I108"/>
      <c r="J108" s="2" t="s">
        <v>946</v>
      </c>
      <c r="K108" s="2" t="s">
        <v>602</v>
      </c>
      <c r="L108" t="s">
        <v>499</v>
      </c>
      <c r="M108" t="s">
        <v>429</v>
      </c>
      <c r="N108" t="s">
        <v>25</v>
      </c>
      <c r="O108" t="s">
        <v>26</v>
      </c>
      <c r="P108" t="s">
        <v>136</v>
      </c>
      <c r="Q108" t="s">
        <v>28</v>
      </c>
      <c r="R108" t="s">
        <v>947</v>
      </c>
      <c r="S108"/>
      <c r="T108"/>
      <c r="U108"/>
      <c r="V108"/>
      <c r="W108" t="s">
        <v>71</v>
      </c>
    </row>
    <row r="109" ht="121.5" spans="1:23">
      <c r="A109" t="s">
        <v>948</v>
      </c>
      <c r="B109" t="s">
        <v>96</v>
      </c>
      <c r="C109" t="s">
        <v>408</v>
      </c>
      <c r="D109" t="s">
        <v>409</v>
      </c>
      <c r="E109" t="s">
        <v>406</v>
      </c>
      <c r="F109" t="s">
        <v>543</v>
      </c>
      <c r="G109" t="s">
        <v>949</v>
      </c>
      <c r="H109" t="s">
        <v>54</v>
      </c>
      <c r="I109"/>
      <c r="J109" s="2" t="s">
        <v>950</v>
      </c>
      <c r="K109" s="2" t="s">
        <v>951</v>
      </c>
      <c r="L109" t="s">
        <v>874</v>
      </c>
      <c r="M109" t="s">
        <v>429</v>
      </c>
      <c r="N109" t="s">
        <v>25</v>
      </c>
      <c r="O109" t="s">
        <v>26</v>
      </c>
      <c r="P109" t="s">
        <v>136</v>
      </c>
      <c r="Q109" t="s">
        <v>28</v>
      </c>
      <c r="R109" t="s">
        <v>952</v>
      </c>
      <c r="S109"/>
      <c r="T109"/>
      <c r="U109"/>
      <c r="V109"/>
      <c r="W109" t="s">
        <v>115</v>
      </c>
    </row>
    <row r="110" ht="108" spans="1:23">
      <c r="A110" t="s">
        <v>953</v>
      </c>
      <c r="B110" t="s">
        <v>103</v>
      </c>
      <c r="C110" t="s">
        <v>408</v>
      </c>
      <c r="D110" t="s">
        <v>409</v>
      </c>
      <c r="E110" t="s">
        <v>406</v>
      </c>
      <c r="F110" t="s">
        <v>543</v>
      </c>
      <c r="G110" t="s">
        <v>954</v>
      </c>
      <c r="H110" t="s">
        <v>54</v>
      </c>
      <c r="I110"/>
      <c r="J110" s="2" t="s">
        <v>955</v>
      </c>
      <c r="K110" s="2" t="s">
        <v>610</v>
      </c>
      <c r="L110" t="s">
        <v>510</v>
      </c>
      <c r="M110" t="s">
        <v>429</v>
      </c>
      <c r="N110" t="s">
        <v>25</v>
      </c>
      <c r="O110" t="s">
        <v>26</v>
      </c>
      <c r="P110" t="s">
        <v>136</v>
      </c>
      <c r="Q110" t="s">
        <v>28</v>
      </c>
      <c r="R110" t="s">
        <v>956</v>
      </c>
      <c r="S110"/>
      <c r="T110"/>
      <c r="U110"/>
      <c r="V110"/>
      <c r="W110" t="s">
        <v>71</v>
      </c>
    </row>
    <row r="111" ht="94.5" spans="1:23">
      <c r="A111" t="s">
        <v>957</v>
      </c>
      <c r="B111" t="s">
        <v>109</v>
      </c>
      <c r="C111" t="s">
        <v>408</v>
      </c>
      <c r="D111" t="s">
        <v>409</v>
      </c>
      <c r="E111" t="s">
        <v>406</v>
      </c>
      <c r="F111" t="s">
        <v>543</v>
      </c>
      <c r="G111" t="s">
        <v>958</v>
      </c>
      <c r="H111" t="s">
        <v>54</v>
      </c>
      <c r="I111"/>
      <c r="J111" s="2" t="s">
        <v>959</v>
      </c>
      <c r="K111" s="2" t="s">
        <v>615</v>
      </c>
      <c r="L111" t="s">
        <v>516</v>
      </c>
      <c r="M111" t="s">
        <v>429</v>
      </c>
      <c r="N111" t="s">
        <v>25</v>
      </c>
      <c r="O111" t="s">
        <v>26</v>
      </c>
      <c r="P111" t="s">
        <v>136</v>
      </c>
      <c r="Q111" t="s">
        <v>28</v>
      </c>
      <c r="R111" t="s">
        <v>960</v>
      </c>
      <c r="S111"/>
      <c r="T111"/>
      <c r="U111"/>
      <c r="V111"/>
      <c r="W111" t="s">
        <v>115</v>
      </c>
    </row>
    <row r="112" ht="135" spans="1:23">
      <c r="A112" t="s">
        <v>961</v>
      </c>
      <c r="B112" t="s">
        <v>131</v>
      </c>
      <c r="C112" t="s">
        <v>408</v>
      </c>
      <c r="D112" t="s">
        <v>409</v>
      </c>
      <c r="E112" t="s">
        <v>406</v>
      </c>
      <c r="F112" t="s">
        <v>543</v>
      </c>
      <c r="G112" t="s">
        <v>962</v>
      </c>
      <c r="H112" t="s">
        <v>54</v>
      </c>
      <c r="I112"/>
      <c r="J112" s="2" t="s">
        <v>963</v>
      </c>
      <c r="K112" s="2" t="s">
        <v>620</v>
      </c>
      <c r="L112" t="s">
        <v>621</v>
      </c>
      <c r="M112" t="s">
        <v>429</v>
      </c>
      <c r="N112" t="s">
        <v>25</v>
      </c>
      <c r="O112" t="s">
        <v>26</v>
      </c>
      <c r="P112" t="s">
        <v>136</v>
      </c>
      <c r="Q112" t="s">
        <v>28</v>
      </c>
      <c r="R112" t="s">
        <v>964</v>
      </c>
      <c r="S112"/>
      <c r="T112"/>
      <c r="U112"/>
      <c r="V112"/>
      <c r="W112" t="s">
        <v>115</v>
      </c>
    </row>
    <row r="113" ht="135" spans="1:23">
      <c r="A113" t="s">
        <v>965</v>
      </c>
      <c r="B113" t="s">
        <v>138</v>
      </c>
      <c r="C113" t="s">
        <v>408</v>
      </c>
      <c r="D113" t="s">
        <v>409</v>
      </c>
      <c r="E113" t="s">
        <v>406</v>
      </c>
      <c r="F113" t="s">
        <v>543</v>
      </c>
      <c r="G113" t="s">
        <v>966</v>
      </c>
      <c r="H113" t="s">
        <v>54</v>
      </c>
      <c r="I113"/>
      <c r="J113" s="2" t="s">
        <v>967</v>
      </c>
      <c r="K113" s="2" t="s">
        <v>527</v>
      </c>
      <c r="L113" t="s">
        <v>528</v>
      </c>
      <c r="M113" t="s">
        <v>429</v>
      </c>
      <c r="N113" t="s">
        <v>25</v>
      </c>
      <c r="O113" t="s">
        <v>26</v>
      </c>
      <c r="P113" t="s">
        <v>136</v>
      </c>
      <c r="Q113" t="s">
        <v>28</v>
      </c>
      <c r="R113" t="s">
        <v>968</v>
      </c>
      <c r="S113"/>
      <c r="T113"/>
      <c r="U113"/>
      <c r="V113"/>
      <c r="W113" t="s">
        <v>115</v>
      </c>
    </row>
    <row r="114" ht="67.5" spans="1:23">
      <c r="A114" t="s">
        <v>969</v>
      </c>
      <c r="B114" t="s">
        <v>116</v>
      </c>
      <c r="C114" t="s">
        <v>408</v>
      </c>
      <c r="D114" t="s">
        <v>409</v>
      </c>
      <c r="E114" t="s">
        <v>406</v>
      </c>
      <c r="F114" t="s">
        <v>543</v>
      </c>
      <c r="G114" t="s">
        <v>970</v>
      </c>
      <c r="H114" t="s">
        <v>66</v>
      </c>
      <c r="I114"/>
      <c r="J114" s="2" t="s">
        <v>971</v>
      </c>
      <c r="K114" s="2" t="s">
        <v>630</v>
      </c>
      <c r="L114" t="s">
        <v>534</v>
      </c>
      <c r="M114" t="s">
        <v>429</v>
      </c>
      <c r="N114" t="s">
        <v>25</v>
      </c>
      <c r="O114" t="s">
        <v>26</v>
      </c>
      <c r="P114" t="s">
        <v>136</v>
      </c>
      <c r="Q114" t="s">
        <v>28</v>
      </c>
      <c r="R114" t="s">
        <v>972</v>
      </c>
      <c r="S114"/>
      <c r="T114"/>
      <c r="U114"/>
      <c r="V114"/>
      <c r="W114" t="s">
        <v>123</v>
      </c>
    </row>
    <row r="115" ht="81" spans="1:23">
      <c r="A115" t="s">
        <v>973</v>
      </c>
      <c r="B115" t="s">
        <v>124</v>
      </c>
      <c r="C115" t="s">
        <v>408</v>
      </c>
      <c r="D115" t="s">
        <v>409</v>
      </c>
      <c r="E115" t="s">
        <v>406</v>
      </c>
      <c r="F115" t="s">
        <v>543</v>
      </c>
      <c r="G115" t="s">
        <v>974</v>
      </c>
      <c r="H115" t="s">
        <v>66</v>
      </c>
      <c r="I115"/>
      <c r="J115" s="2" t="s">
        <v>975</v>
      </c>
      <c r="K115" s="2" t="s">
        <v>635</v>
      </c>
      <c r="L115" t="s">
        <v>540</v>
      </c>
      <c r="M115" t="s">
        <v>429</v>
      </c>
      <c r="N115" t="s">
        <v>25</v>
      </c>
      <c r="O115" t="s">
        <v>26</v>
      </c>
      <c r="P115" t="s">
        <v>136</v>
      </c>
      <c r="Q115" t="s">
        <v>28</v>
      </c>
      <c r="R115" t="s">
        <v>976</v>
      </c>
      <c r="S115"/>
      <c r="T115"/>
      <c r="U115"/>
      <c r="V115"/>
      <c r="W115" t="s">
        <v>123</v>
      </c>
    </row>
    <row r="116" ht="108" spans="1:23">
      <c r="A116" t="s">
        <v>977</v>
      </c>
      <c r="B116" t="s">
        <v>18</v>
      </c>
      <c r="C116" t="s">
        <v>411</v>
      </c>
      <c r="D116" t="s">
        <v>412</v>
      </c>
      <c r="E116" t="s">
        <v>406</v>
      </c>
      <c r="F116" t="s">
        <v>638</v>
      </c>
      <c r="G116" t="s">
        <v>978</v>
      </c>
      <c r="H116" t="s">
        <v>20</v>
      </c>
      <c r="I116"/>
      <c r="J116" s="2" t="s">
        <v>979</v>
      </c>
      <c r="K116" s="2" t="s">
        <v>641</v>
      </c>
      <c r="L116" t="s">
        <v>428</v>
      </c>
      <c r="M116" t="s">
        <v>429</v>
      </c>
      <c r="N116" t="s">
        <v>25</v>
      </c>
      <c r="O116" t="s">
        <v>26</v>
      </c>
      <c r="P116" t="s">
        <v>136</v>
      </c>
      <c r="Q116" t="s">
        <v>28</v>
      </c>
      <c r="R116" t="s">
        <v>980</v>
      </c>
      <c r="S116"/>
      <c r="T116"/>
      <c r="U116"/>
      <c r="V116"/>
      <c r="W116" t="s">
        <v>29</v>
      </c>
    </row>
    <row r="117" ht="81" spans="1:23">
      <c r="A117" t="s">
        <v>981</v>
      </c>
      <c r="B117" t="s">
        <v>30</v>
      </c>
      <c r="C117" t="s">
        <v>411</v>
      </c>
      <c r="D117" t="s">
        <v>412</v>
      </c>
      <c r="E117" t="s">
        <v>406</v>
      </c>
      <c r="F117" t="s">
        <v>638</v>
      </c>
      <c r="G117" t="s">
        <v>982</v>
      </c>
      <c r="H117" t="s">
        <v>54</v>
      </c>
      <c r="I117"/>
      <c r="J117" s="2" t="s">
        <v>983</v>
      </c>
      <c r="K117" s="2" t="s">
        <v>646</v>
      </c>
      <c r="L117" t="s">
        <v>435</v>
      </c>
      <c r="M117" t="s">
        <v>429</v>
      </c>
      <c r="N117" t="s">
        <v>25</v>
      </c>
      <c r="O117" t="s">
        <v>26</v>
      </c>
      <c r="P117" t="s">
        <v>136</v>
      </c>
      <c r="Q117" t="s">
        <v>28</v>
      </c>
      <c r="R117" t="s">
        <v>984</v>
      </c>
      <c r="S117"/>
      <c r="T117"/>
      <c r="U117"/>
      <c r="V117"/>
      <c r="W117" t="s">
        <v>29</v>
      </c>
    </row>
    <row r="118" ht="81" spans="1:23">
      <c r="A118" t="s">
        <v>985</v>
      </c>
      <c r="B118" t="s">
        <v>35</v>
      </c>
      <c r="C118" t="s">
        <v>411</v>
      </c>
      <c r="D118" t="s">
        <v>412</v>
      </c>
      <c r="E118" t="s">
        <v>406</v>
      </c>
      <c r="F118" t="s">
        <v>638</v>
      </c>
      <c r="G118" t="s">
        <v>986</v>
      </c>
      <c r="H118" t="s">
        <v>54</v>
      </c>
      <c r="I118"/>
      <c r="J118" s="2" t="s">
        <v>987</v>
      </c>
      <c r="K118" s="2" t="s">
        <v>651</v>
      </c>
      <c r="L118" t="s">
        <v>441</v>
      </c>
      <c r="M118" t="s">
        <v>429</v>
      </c>
      <c r="N118" t="s">
        <v>25</v>
      </c>
      <c r="O118" t="s">
        <v>26</v>
      </c>
      <c r="P118" t="s">
        <v>136</v>
      </c>
      <c r="Q118" t="s">
        <v>28</v>
      </c>
      <c r="R118" t="s">
        <v>988</v>
      </c>
      <c r="S118"/>
      <c r="T118"/>
      <c r="U118"/>
      <c r="V118"/>
      <c r="W118" t="s">
        <v>29</v>
      </c>
    </row>
    <row r="119" ht="67.5" spans="1:23">
      <c r="A119" t="s">
        <v>989</v>
      </c>
      <c r="B119" t="s">
        <v>40</v>
      </c>
      <c r="C119" t="s">
        <v>411</v>
      </c>
      <c r="D119" t="s">
        <v>412</v>
      </c>
      <c r="E119" t="s">
        <v>406</v>
      </c>
      <c r="F119" t="s">
        <v>638</v>
      </c>
      <c r="G119" t="s">
        <v>990</v>
      </c>
      <c r="H119" t="s">
        <v>54</v>
      </c>
      <c r="I119"/>
      <c r="J119" s="2" t="s">
        <v>991</v>
      </c>
      <c r="K119" s="2" t="s">
        <v>656</v>
      </c>
      <c r="L119" t="s">
        <v>447</v>
      </c>
      <c r="M119" t="s">
        <v>429</v>
      </c>
      <c r="N119" t="s">
        <v>25</v>
      </c>
      <c r="O119" t="s">
        <v>26</v>
      </c>
      <c r="P119" t="s">
        <v>136</v>
      </c>
      <c r="Q119" t="s">
        <v>28</v>
      </c>
      <c r="R119" t="s">
        <v>992</v>
      </c>
      <c r="S119"/>
      <c r="T119"/>
      <c r="U119"/>
      <c r="V119"/>
      <c r="W119" t="s">
        <v>29</v>
      </c>
    </row>
    <row r="120" ht="94.5" spans="1:23">
      <c r="A120" t="s">
        <v>993</v>
      </c>
      <c r="B120" t="s">
        <v>46</v>
      </c>
      <c r="C120" t="s">
        <v>411</v>
      </c>
      <c r="D120" t="s">
        <v>412</v>
      </c>
      <c r="E120" t="s">
        <v>406</v>
      </c>
      <c r="F120" t="s">
        <v>638</v>
      </c>
      <c r="G120" t="s">
        <v>994</v>
      </c>
      <c r="H120" t="s">
        <v>20</v>
      </c>
      <c r="I120"/>
      <c r="J120" s="2" t="s">
        <v>995</v>
      </c>
      <c r="K120" s="2" t="s">
        <v>661</v>
      </c>
      <c r="L120" t="s">
        <v>453</v>
      </c>
      <c r="M120" t="s">
        <v>429</v>
      </c>
      <c r="N120" t="s">
        <v>25</v>
      </c>
      <c r="O120" t="s">
        <v>26</v>
      </c>
      <c r="P120" t="s">
        <v>136</v>
      </c>
      <c r="Q120" t="s">
        <v>28</v>
      </c>
      <c r="R120" t="s">
        <v>996</v>
      </c>
      <c r="S120"/>
      <c r="T120"/>
      <c r="U120"/>
      <c r="V120"/>
      <c r="W120" t="s">
        <v>455</v>
      </c>
    </row>
    <row r="121" ht="67.5" spans="1:23">
      <c r="A121" t="s">
        <v>997</v>
      </c>
      <c r="B121" t="s">
        <v>52</v>
      </c>
      <c r="C121" t="s">
        <v>411</v>
      </c>
      <c r="D121" t="s">
        <v>412</v>
      </c>
      <c r="E121" t="s">
        <v>406</v>
      </c>
      <c r="F121" t="s">
        <v>638</v>
      </c>
      <c r="G121" t="s">
        <v>998</v>
      </c>
      <c r="H121" t="s">
        <v>54</v>
      </c>
      <c r="I121"/>
      <c r="J121" s="2" t="s">
        <v>999</v>
      </c>
      <c r="K121" s="2" t="s">
        <v>666</v>
      </c>
      <c r="L121" t="s">
        <v>460</v>
      </c>
      <c r="M121" t="s">
        <v>429</v>
      </c>
      <c r="N121" t="s">
        <v>25</v>
      </c>
      <c r="O121" t="s">
        <v>26</v>
      </c>
      <c r="P121" t="s">
        <v>136</v>
      </c>
      <c r="Q121" t="s">
        <v>28</v>
      </c>
      <c r="R121" t="s">
        <v>1000</v>
      </c>
      <c r="S121"/>
      <c r="T121"/>
      <c r="U121"/>
      <c r="V121"/>
      <c r="W121" t="s">
        <v>455</v>
      </c>
    </row>
    <row r="122" ht="94.5" spans="1:23">
      <c r="A122" t="s">
        <v>1001</v>
      </c>
      <c r="B122" t="s">
        <v>58</v>
      </c>
      <c r="C122" t="s">
        <v>411</v>
      </c>
      <c r="D122" t="s">
        <v>412</v>
      </c>
      <c r="E122" t="s">
        <v>406</v>
      </c>
      <c r="F122" t="s">
        <v>638</v>
      </c>
      <c r="G122" t="s">
        <v>1002</v>
      </c>
      <c r="H122" t="s">
        <v>54</v>
      </c>
      <c r="I122"/>
      <c r="J122" s="2" t="s">
        <v>1003</v>
      </c>
      <c r="K122" s="2" t="s">
        <v>671</v>
      </c>
      <c r="L122" t="s">
        <v>466</v>
      </c>
      <c r="M122" t="s">
        <v>429</v>
      </c>
      <c r="N122" t="s">
        <v>25</v>
      </c>
      <c r="O122" t="s">
        <v>26</v>
      </c>
      <c r="P122" t="s">
        <v>136</v>
      </c>
      <c r="Q122" t="s">
        <v>28</v>
      </c>
      <c r="R122" t="s">
        <v>1004</v>
      </c>
      <c r="S122"/>
      <c r="T122"/>
      <c r="U122"/>
      <c r="V122"/>
      <c r="W122" t="s">
        <v>123</v>
      </c>
    </row>
    <row r="123" ht="94.5" spans="1:23">
      <c r="A123" t="s">
        <v>1005</v>
      </c>
      <c r="B123" t="s">
        <v>64</v>
      </c>
      <c r="C123" t="s">
        <v>411</v>
      </c>
      <c r="D123" t="s">
        <v>412</v>
      </c>
      <c r="E123" t="s">
        <v>406</v>
      </c>
      <c r="F123" t="s">
        <v>638</v>
      </c>
      <c r="G123" t="s">
        <v>1006</v>
      </c>
      <c r="H123" t="s">
        <v>54</v>
      </c>
      <c r="I123"/>
      <c r="J123" s="2" t="s">
        <v>1007</v>
      </c>
      <c r="K123" s="2" t="s">
        <v>676</v>
      </c>
      <c r="L123" t="s">
        <v>472</v>
      </c>
      <c r="M123" t="s">
        <v>429</v>
      </c>
      <c r="N123" t="s">
        <v>25</v>
      </c>
      <c r="O123" t="s">
        <v>26</v>
      </c>
      <c r="P123" t="s">
        <v>136</v>
      </c>
      <c r="Q123" t="s">
        <v>28</v>
      </c>
      <c r="R123" t="s">
        <v>1008</v>
      </c>
      <c r="S123"/>
      <c r="T123"/>
      <c r="U123"/>
      <c r="V123"/>
      <c r="W123" t="s">
        <v>71</v>
      </c>
    </row>
    <row r="124" ht="94.5" spans="1:23">
      <c r="A124" t="s">
        <v>1009</v>
      </c>
      <c r="B124" t="s">
        <v>72</v>
      </c>
      <c r="C124" t="s">
        <v>411</v>
      </c>
      <c r="D124" t="s">
        <v>412</v>
      </c>
      <c r="E124" t="s">
        <v>406</v>
      </c>
      <c r="F124" t="s">
        <v>638</v>
      </c>
      <c r="G124" t="s">
        <v>1010</v>
      </c>
      <c r="H124" t="s">
        <v>54</v>
      </c>
      <c r="I124"/>
      <c r="J124" s="2" t="s">
        <v>1011</v>
      </c>
      <c r="K124" s="2" t="s">
        <v>681</v>
      </c>
      <c r="L124" t="s">
        <v>682</v>
      </c>
      <c r="M124" t="s">
        <v>429</v>
      </c>
      <c r="N124" t="s">
        <v>25</v>
      </c>
      <c r="O124" t="s">
        <v>26</v>
      </c>
      <c r="P124" t="s">
        <v>136</v>
      </c>
      <c r="Q124" t="s">
        <v>28</v>
      </c>
      <c r="R124" t="s">
        <v>1012</v>
      </c>
      <c r="S124"/>
      <c r="T124"/>
      <c r="U124"/>
      <c r="V124"/>
      <c r="W124" t="s">
        <v>71</v>
      </c>
    </row>
    <row r="125" ht="94.5" spans="1:23">
      <c r="A125" t="s">
        <v>1013</v>
      </c>
      <c r="B125" t="s">
        <v>78</v>
      </c>
      <c r="C125" t="s">
        <v>411</v>
      </c>
      <c r="D125" t="s">
        <v>412</v>
      </c>
      <c r="E125" t="s">
        <v>406</v>
      </c>
      <c r="F125" t="s">
        <v>638</v>
      </c>
      <c r="G125" t="s">
        <v>1014</v>
      </c>
      <c r="H125" t="s">
        <v>54</v>
      </c>
      <c r="I125"/>
      <c r="J125" s="2" t="s">
        <v>1015</v>
      </c>
      <c r="K125" s="2" t="s">
        <v>687</v>
      </c>
      <c r="L125" t="s">
        <v>484</v>
      </c>
      <c r="M125" t="s">
        <v>429</v>
      </c>
      <c r="N125" t="s">
        <v>25</v>
      </c>
      <c r="O125" t="s">
        <v>26</v>
      </c>
      <c r="P125" t="s">
        <v>136</v>
      </c>
      <c r="Q125" t="s">
        <v>28</v>
      </c>
      <c r="R125" t="s">
        <v>1016</v>
      </c>
      <c r="S125"/>
      <c r="T125"/>
      <c r="U125"/>
      <c r="V125"/>
      <c r="W125" t="s">
        <v>71</v>
      </c>
    </row>
    <row r="126" ht="81" spans="1:24">
      <c r="A126" t="s">
        <v>1017</v>
      </c>
      <c r="B126" t="s">
        <v>84</v>
      </c>
      <c r="C126" t="s">
        <v>411</v>
      </c>
      <c r="D126" t="s">
        <v>412</v>
      </c>
      <c r="E126" t="s">
        <v>406</v>
      </c>
      <c r="F126" t="s">
        <v>638</v>
      </c>
      <c r="G126" t="s">
        <v>1018</v>
      </c>
      <c r="H126" t="s">
        <v>54</v>
      </c>
      <c r="I126"/>
      <c r="J126" s="2" t="s">
        <v>1019</v>
      </c>
      <c r="K126" t="s">
        <v>489</v>
      </c>
      <c r="L126" t="s">
        <v>490</v>
      </c>
      <c r="M126" t="s">
        <v>491</v>
      </c>
      <c r="N126" t="s">
        <v>25</v>
      </c>
      <c r="O126" t="s">
        <v>26</v>
      </c>
      <c r="P126" t="s">
        <v>492</v>
      </c>
      <c r="Q126" t="s">
        <v>28</v>
      </c>
      <c r="R126" t="s">
        <v>493</v>
      </c>
      <c r="S126"/>
      <c r="T126"/>
      <c r="U126"/>
      <c r="V126"/>
      <c r="W126" t="s">
        <v>71</v>
      </c>
      <c r="X126" t="s">
        <v>494</v>
      </c>
    </row>
    <row r="127" ht="81" spans="1:23">
      <c r="A127" t="s">
        <v>1020</v>
      </c>
      <c r="B127" t="s">
        <v>90</v>
      </c>
      <c r="C127" t="s">
        <v>411</v>
      </c>
      <c r="D127" t="s">
        <v>412</v>
      </c>
      <c r="E127" t="s">
        <v>406</v>
      </c>
      <c r="F127" t="s">
        <v>638</v>
      </c>
      <c r="G127" t="s">
        <v>1021</v>
      </c>
      <c r="H127" t="s">
        <v>54</v>
      </c>
      <c r="I127"/>
      <c r="J127" s="2" t="s">
        <v>1022</v>
      </c>
      <c r="K127" s="2" t="s">
        <v>695</v>
      </c>
      <c r="L127" t="s">
        <v>499</v>
      </c>
      <c r="M127" t="s">
        <v>429</v>
      </c>
      <c r="N127" t="s">
        <v>25</v>
      </c>
      <c r="O127" t="s">
        <v>26</v>
      </c>
      <c r="P127" t="s">
        <v>136</v>
      </c>
      <c r="Q127" t="s">
        <v>28</v>
      </c>
      <c r="R127" t="s">
        <v>1023</v>
      </c>
      <c r="S127"/>
      <c r="T127"/>
      <c r="U127"/>
      <c r="V127"/>
      <c r="W127" t="s">
        <v>71</v>
      </c>
    </row>
    <row r="128" ht="121.5" spans="1:23">
      <c r="A128" t="s">
        <v>1024</v>
      </c>
      <c r="B128" t="s">
        <v>96</v>
      </c>
      <c r="C128" t="s">
        <v>411</v>
      </c>
      <c r="D128" t="s">
        <v>412</v>
      </c>
      <c r="E128" t="s">
        <v>406</v>
      </c>
      <c r="F128" t="s">
        <v>638</v>
      </c>
      <c r="G128" t="s">
        <v>1025</v>
      </c>
      <c r="H128" t="s">
        <v>54</v>
      </c>
      <c r="I128"/>
      <c r="J128" s="2" t="s">
        <v>1026</v>
      </c>
      <c r="K128" s="2" t="s">
        <v>1027</v>
      </c>
      <c r="L128" t="s">
        <v>874</v>
      </c>
      <c r="M128" t="s">
        <v>429</v>
      </c>
      <c r="N128" t="s">
        <v>25</v>
      </c>
      <c r="O128" t="s">
        <v>26</v>
      </c>
      <c r="P128" t="s">
        <v>136</v>
      </c>
      <c r="Q128" t="s">
        <v>28</v>
      </c>
      <c r="R128" t="s">
        <v>1028</v>
      </c>
      <c r="S128"/>
      <c r="T128"/>
      <c r="U128"/>
      <c r="V128"/>
      <c r="W128" t="s">
        <v>115</v>
      </c>
    </row>
    <row r="129" ht="108" spans="1:23">
      <c r="A129" t="s">
        <v>1029</v>
      </c>
      <c r="B129" t="s">
        <v>103</v>
      </c>
      <c r="C129" t="s">
        <v>411</v>
      </c>
      <c r="D129" t="s">
        <v>412</v>
      </c>
      <c r="E129" t="s">
        <v>406</v>
      </c>
      <c r="F129" t="s">
        <v>638</v>
      </c>
      <c r="G129" t="s">
        <v>1030</v>
      </c>
      <c r="H129" t="s">
        <v>54</v>
      </c>
      <c r="I129"/>
      <c r="J129" s="2" t="s">
        <v>1031</v>
      </c>
      <c r="K129" s="2" t="s">
        <v>703</v>
      </c>
      <c r="L129" t="s">
        <v>510</v>
      </c>
      <c r="M129" t="s">
        <v>429</v>
      </c>
      <c r="N129" t="s">
        <v>25</v>
      </c>
      <c r="O129" t="s">
        <v>26</v>
      </c>
      <c r="P129" t="s">
        <v>136</v>
      </c>
      <c r="Q129" t="s">
        <v>28</v>
      </c>
      <c r="R129" t="s">
        <v>1032</v>
      </c>
      <c r="S129"/>
      <c r="T129"/>
      <c r="U129"/>
      <c r="V129"/>
      <c r="W129" t="s">
        <v>71</v>
      </c>
    </row>
    <row r="130" ht="94.5" spans="1:23">
      <c r="A130" t="s">
        <v>1033</v>
      </c>
      <c r="B130" t="s">
        <v>109</v>
      </c>
      <c r="C130" t="s">
        <v>411</v>
      </c>
      <c r="D130" t="s">
        <v>412</v>
      </c>
      <c r="E130" t="s">
        <v>406</v>
      </c>
      <c r="F130" t="s">
        <v>638</v>
      </c>
      <c r="G130" t="s">
        <v>1034</v>
      </c>
      <c r="H130" t="s">
        <v>54</v>
      </c>
      <c r="I130"/>
      <c r="J130" s="2" t="s">
        <v>1035</v>
      </c>
      <c r="K130" s="2" t="s">
        <v>708</v>
      </c>
      <c r="L130" t="s">
        <v>516</v>
      </c>
      <c r="M130" t="s">
        <v>429</v>
      </c>
      <c r="N130" t="s">
        <v>25</v>
      </c>
      <c r="O130" t="s">
        <v>26</v>
      </c>
      <c r="P130" t="s">
        <v>136</v>
      </c>
      <c r="Q130" t="s">
        <v>28</v>
      </c>
      <c r="R130" t="s">
        <v>1036</v>
      </c>
      <c r="S130"/>
      <c r="T130"/>
      <c r="U130"/>
      <c r="V130"/>
      <c r="W130" t="s">
        <v>115</v>
      </c>
    </row>
    <row r="131" ht="121.5" spans="1:23">
      <c r="A131" t="s">
        <v>1037</v>
      </c>
      <c r="B131" t="s">
        <v>131</v>
      </c>
      <c r="C131" t="s">
        <v>411</v>
      </c>
      <c r="D131" t="s">
        <v>412</v>
      </c>
      <c r="E131" t="s">
        <v>406</v>
      </c>
      <c r="F131" t="s">
        <v>638</v>
      </c>
      <c r="G131" t="s">
        <v>1038</v>
      </c>
      <c r="H131" t="s">
        <v>54</v>
      </c>
      <c r="I131"/>
      <c r="J131" s="2" t="s">
        <v>1039</v>
      </c>
      <c r="K131" s="2" t="s">
        <v>713</v>
      </c>
      <c r="L131" t="s">
        <v>522</v>
      </c>
      <c r="M131" t="s">
        <v>429</v>
      </c>
      <c r="N131" t="s">
        <v>25</v>
      </c>
      <c r="O131" t="s">
        <v>26</v>
      </c>
      <c r="P131" t="s">
        <v>136</v>
      </c>
      <c r="Q131" t="s">
        <v>28</v>
      </c>
      <c r="R131" t="s">
        <v>1040</v>
      </c>
      <c r="S131"/>
      <c r="T131"/>
      <c r="U131"/>
      <c r="V131"/>
      <c r="W131" t="s">
        <v>115</v>
      </c>
    </row>
    <row r="132" ht="121.5" spans="1:23">
      <c r="A132" t="s">
        <v>1041</v>
      </c>
      <c r="B132" t="s">
        <v>138</v>
      </c>
      <c r="C132" t="s">
        <v>411</v>
      </c>
      <c r="D132" t="s">
        <v>412</v>
      </c>
      <c r="E132" t="s">
        <v>406</v>
      </c>
      <c r="F132" t="s">
        <v>638</v>
      </c>
      <c r="G132" t="s">
        <v>1042</v>
      </c>
      <c r="H132" t="s">
        <v>54</v>
      </c>
      <c r="I132"/>
      <c r="J132" s="2" t="s">
        <v>1043</v>
      </c>
      <c r="K132" s="2" t="s">
        <v>718</v>
      </c>
      <c r="L132" t="s">
        <v>528</v>
      </c>
      <c r="M132" t="s">
        <v>429</v>
      </c>
      <c r="N132" t="s">
        <v>25</v>
      </c>
      <c r="O132" t="s">
        <v>26</v>
      </c>
      <c r="P132" t="s">
        <v>136</v>
      </c>
      <c r="Q132" t="s">
        <v>28</v>
      </c>
      <c r="R132" t="s">
        <v>1044</v>
      </c>
      <c r="S132"/>
      <c r="T132"/>
      <c r="U132"/>
      <c r="V132"/>
      <c r="W132" t="s">
        <v>115</v>
      </c>
    </row>
    <row r="133" ht="67.5" spans="1:23">
      <c r="A133" t="s">
        <v>1045</v>
      </c>
      <c r="B133" t="s">
        <v>116</v>
      </c>
      <c r="C133" t="s">
        <v>411</v>
      </c>
      <c r="D133" t="s">
        <v>412</v>
      </c>
      <c r="E133" t="s">
        <v>406</v>
      </c>
      <c r="F133" t="s">
        <v>638</v>
      </c>
      <c r="G133" t="s">
        <v>1046</v>
      </c>
      <c r="H133" t="s">
        <v>66</v>
      </c>
      <c r="I133"/>
      <c r="J133" s="2" t="s">
        <v>1047</v>
      </c>
      <c r="K133" s="2" t="s">
        <v>723</v>
      </c>
      <c r="L133" t="s">
        <v>534</v>
      </c>
      <c r="M133" t="s">
        <v>429</v>
      </c>
      <c r="N133" t="s">
        <v>25</v>
      </c>
      <c r="O133" t="s">
        <v>26</v>
      </c>
      <c r="P133" t="s">
        <v>136</v>
      </c>
      <c r="Q133" t="s">
        <v>28</v>
      </c>
      <c r="R133" t="s">
        <v>1048</v>
      </c>
      <c r="S133"/>
      <c r="T133"/>
      <c r="U133"/>
      <c r="V133"/>
      <c r="W133" t="s">
        <v>123</v>
      </c>
    </row>
    <row r="134" ht="81" spans="1:23">
      <c r="A134" t="s">
        <v>1049</v>
      </c>
      <c r="B134" t="s">
        <v>124</v>
      </c>
      <c r="C134" t="s">
        <v>411</v>
      </c>
      <c r="D134" t="s">
        <v>412</v>
      </c>
      <c r="E134" t="s">
        <v>406</v>
      </c>
      <c r="F134" t="s">
        <v>638</v>
      </c>
      <c r="G134" t="s">
        <v>1050</v>
      </c>
      <c r="H134" t="s">
        <v>66</v>
      </c>
      <c r="I134"/>
      <c r="J134" s="2" t="s">
        <v>1051</v>
      </c>
      <c r="K134" s="2" t="s">
        <v>728</v>
      </c>
      <c r="L134" t="s">
        <v>540</v>
      </c>
      <c r="M134" t="s">
        <v>429</v>
      </c>
      <c r="N134" t="s">
        <v>25</v>
      </c>
      <c r="O134" t="s">
        <v>26</v>
      </c>
      <c r="P134" t="s">
        <v>136</v>
      </c>
      <c r="Q134" t="s">
        <v>28</v>
      </c>
      <c r="R134" t="s">
        <v>1052</v>
      </c>
      <c r="S134"/>
      <c r="T134"/>
      <c r="U134"/>
      <c r="V134"/>
      <c r="W134" t="s">
        <v>123</v>
      </c>
    </row>
    <row r="135" ht="108" spans="1:23">
      <c r="A135" t="s">
        <v>1053</v>
      </c>
      <c r="B135" t="s">
        <v>18</v>
      </c>
      <c r="C135" t="s">
        <v>414</v>
      </c>
      <c r="D135" t="s">
        <v>415</v>
      </c>
      <c r="E135" t="s">
        <v>406</v>
      </c>
      <c r="F135" t="s">
        <v>731</v>
      </c>
      <c r="G135" t="s">
        <v>1054</v>
      </c>
      <c r="H135" t="s">
        <v>20</v>
      </c>
      <c r="I135"/>
      <c r="J135" s="2" t="s">
        <v>1055</v>
      </c>
      <c r="K135" s="2" t="s">
        <v>734</v>
      </c>
      <c r="L135" t="s">
        <v>428</v>
      </c>
      <c r="M135" t="s">
        <v>429</v>
      </c>
      <c r="N135" t="s">
        <v>25</v>
      </c>
      <c r="O135" t="s">
        <v>26</v>
      </c>
      <c r="P135" t="s">
        <v>136</v>
      </c>
      <c r="Q135" t="s">
        <v>28</v>
      </c>
      <c r="R135" t="s">
        <v>1056</v>
      </c>
      <c r="S135"/>
      <c r="T135"/>
      <c r="U135"/>
      <c r="V135"/>
      <c r="W135" t="s">
        <v>29</v>
      </c>
    </row>
    <row r="136" ht="81" spans="1:23">
      <c r="A136" t="s">
        <v>1057</v>
      </c>
      <c r="B136" t="s">
        <v>30</v>
      </c>
      <c r="C136" t="s">
        <v>414</v>
      </c>
      <c r="D136" t="s">
        <v>415</v>
      </c>
      <c r="E136" t="s">
        <v>406</v>
      </c>
      <c r="F136" t="s">
        <v>731</v>
      </c>
      <c r="G136" t="s">
        <v>1058</v>
      </c>
      <c r="H136" t="s">
        <v>54</v>
      </c>
      <c r="I136"/>
      <c r="J136" s="2" t="s">
        <v>1059</v>
      </c>
      <c r="K136" s="2" t="s">
        <v>739</v>
      </c>
      <c r="L136" t="s">
        <v>435</v>
      </c>
      <c r="M136" t="s">
        <v>429</v>
      </c>
      <c r="N136" t="s">
        <v>25</v>
      </c>
      <c r="O136" t="s">
        <v>26</v>
      </c>
      <c r="P136" t="s">
        <v>136</v>
      </c>
      <c r="Q136" t="s">
        <v>28</v>
      </c>
      <c r="R136" t="s">
        <v>1060</v>
      </c>
      <c r="S136"/>
      <c r="T136"/>
      <c r="U136"/>
      <c r="V136"/>
      <c r="W136" t="s">
        <v>29</v>
      </c>
    </row>
    <row r="137" ht="81" spans="1:23">
      <c r="A137" t="s">
        <v>1061</v>
      </c>
      <c r="B137" t="s">
        <v>35</v>
      </c>
      <c r="C137" t="s">
        <v>414</v>
      </c>
      <c r="D137" t="s">
        <v>415</v>
      </c>
      <c r="E137" t="s">
        <v>406</v>
      </c>
      <c r="F137" t="s">
        <v>731</v>
      </c>
      <c r="G137" t="s">
        <v>1062</v>
      </c>
      <c r="H137" t="s">
        <v>54</v>
      </c>
      <c r="I137"/>
      <c r="J137" s="2" t="s">
        <v>1063</v>
      </c>
      <c r="K137" s="2" t="s">
        <v>744</v>
      </c>
      <c r="L137" t="s">
        <v>441</v>
      </c>
      <c r="M137" t="s">
        <v>429</v>
      </c>
      <c r="N137" t="s">
        <v>25</v>
      </c>
      <c r="O137" t="s">
        <v>26</v>
      </c>
      <c r="P137" t="s">
        <v>136</v>
      </c>
      <c r="Q137" t="s">
        <v>28</v>
      </c>
      <c r="R137" t="s">
        <v>1064</v>
      </c>
      <c r="S137"/>
      <c r="T137"/>
      <c r="U137"/>
      <c r="V137"/>
      <c r="W137" t="s">
        <v>29</v>
      </c>
    </row>
    <row r="138" ht="67.5" spans="1:23">
      <c r="A138" t="s">
        <v>1065</v>
      </c>
      <c r="B138" t="s">
        <v>40</v>
      </c>
      <c r="C138" t="s">
        <v>414</v>
      </c>
      <c r="D138" t="s">
        <v>415</v>
      </c>
      <c r="E138" t="s">
        <v>406</v>
      </c>
      <c r="F138" t="s">
        <v>731</v>
      </c>
      <c r="G138" t="s">
        <v>1066</v>
      </c>
      <c r="H138" t="s">
        <v>54</v>
      </c>
      <c r="I138"/>
      <c r="J138" s="2" t="s">
        <v>1067</v>
      </c>
      <c r="K138" s="2" t="s">
        <v>749</v>
      </c>
      <c r="L138" t="s">
        <v>447</v>
      </c>
      <c r="M138" t="s">
        <v>429</v>
      </c>
      <c r="N138" t="s">
        <v>25</v>
      </c>
      <c r="O138" t="s">
        <v>26</v>
      </c>
      <c r="P138" t="s">
        <v>136</v>
      </c>
      <c r="Q138" t="s">
        <v>28</v>
      </c>
      <c r="R138" t="s">
        <v>1068</v>
      </c>
      <c r="S138"/>
      <c r="T138"/>
      <c r="U138"/>
      <c r="V138"/>
      <c r="W138" t="s">
        <v>29</v>
      </c>
    </row>
    <row r="139" ht="94.5" spans="1:23">
      <c r="A139" t="s">
        <v>1069</v>
      </c>
      <c r="B139" t="s">
        <v>46</v>
      </c>
      <c r="C139" t="s">
        <v>414</v>
      </c>
      <c r="D139" t="s">
        <v>415</v>
      </c>
      <c r="E139" t="s">
        <v>406</v>
      </c>
      <c r="F139" t="s">
        <v>731</v>
      </c>
      <c r="G139" t="s">
        <v>1070</v>
      </c>
      <c r="H139" t="s">
        <v>20</v>
      </c>
      <c r="I139"/>
      <c r="J139" s="2" t="s">
        <v>1071</v>
      </c>
      <c r="K139" s="2" t="s">
        <v>754</v>
      </c>
      <c r="L139" t="s">
        <v>453</v>
      </c>
      <c r="M139" t="s">
        <v>429</v>
      </c>
      <c r="N139" t="s">
        <v>25</v>
      </c>
      <c r="O139" t="s">
        <v>26</v>
      </c>
      <c r="P139" t="s">
        <v>136</v>
      </c>
      <c r="Q139" t="s">
        <v>28</v>
      </c>
      <c r="R139" t="s">
        <v>1072</v>
      </c>
      <c r="S139"/>
      <c r="T139"/>
      <c r="U139"/>
      <c r="V139"/>
      <c r="W139" t="s">
        <v>455</v>
      </c>
    </row>
    <row r="140" ht="67.5" spans="1:23">
      <c r="A140" t="s">
        <v>1073</v>
      </c>
      <c r="B140" t="s">
        <v>52</v>
      </c>
      <c r="C140" t="s">
        <v>414</v>
      </c>
      <c r="D140" t="s">
        <v>415</v>
      </c>
      <c r="E140" t="s">
        <v>406</v>
      </c>
      <c r="F140" t="s">
        <v>731</v>
      </c>
      <c r="G140" t="s">
        <v>1074</v>
      </c>
      <c r="H140" t="s">
        <v>54</v>
      </c>
      <c r="I140"/>
      <c r="J140" s="2" t="s">
        <v>1075</v>
      </c>
      <c r="K140" s="2" t="s">
        <v>759</v>
      </c>
      <c r="L140" t="s">
        <v>460</v>
      </c>
      <c r="M140" t="s">
        <v>429</v>
      </c>
      <c r="N140" t="s">
        <v>25</v>
      </c>
      <c r="O140" t="s">
        <v>26</v>
      </c>
      <c r="P140" t="s">
        <v>136</v>
      </c>
      <c r="Q140" t="s">
        <v>28</v>
      </c>
      <c r="R140" t="s">
        <v>1076</v>
      </c>
      <c r="S140"/>
      <c r="T140"/>
      <c r="U140"/>
      <c r="V140"/>
      <c r="W140" t="s">
        <v>455</v>
      </c>
    </row>
    <row r="141" ht="94.5" spans="1:23">
      <c r="A141" t="s">
        <v>1077</v>
      </c>
      <c r="B141" t="s">
        <v>58</v>
      </c>
      <c r="C141" t="s">
        <v>414</v>
      </c>
      <c r="D141" t="s">
        <v>415</v>
      </c>
      <c r="E141" t="s">
        <v>406</v>
      </c>
      <c r="F141" t="s">
        <v>731</v>
      </c>
      <c r="G141" t="s">
        <v>1078</v>
      </c>
      <c r="H141" t="s">
        <v>54</v>
      </c>
      <c r="I141"/>
      <c r="J141" s="2" t="s">
        <v>1079</v>
      </c>
      <c r="K141" s="2" t="s">
        <v>764</v>
      </c>
      <c r="L141" t="s">
        <v>466</v>
      </c>
      <c r="M141" t="s">
        <v>429</v>
      </c>
      <c r="N141" t="s">
        <v>25</v>
      </c>
      <c r="O141" t="s">
        <v>26</v>
      </c>
      <c r="P141" t="s">
        <v>136</v>
      </c>
      <c r="Q141" t="s">
        <v>28</v>
      </c>
      <c r="R141" t="s">
        <v>1080</v>
      </c>
      <c r="S141"/>
      <c r="T141"/>
      <c r="U141"/>
      <c r="V141"/>
      <c r="W141" t="s">
        <v>123</v>
      </c>
    </row>
    <row r="142" ht="94.5" spans="1:23">
      <c r="A142" t="s">
        <v>1081</v>
      </c>
      <c r="B142" t="s">
        <v>64</v>
      </c>
      <c r="C142" t="s">
        <v>414</v>
      </c>
      <c r="D142" t="s">
        <v>415</v>
      </c>
      <c r="E142" t="s">
        <v>406</v>
      </c>
      <c r="F142" t="s">
        <v>731</v>
      </c>
      <c r="G142" t="s">
        <v>1082</v>
      </c>
      <c r="H142" t="s">
        <v>54</v>
      </c>
      <c r="I142"/>
      <c r="J142" s="2" t="s">
        <v>1083</v>
      </c>
      <c r="K142" s="2" t="s">
        <v>769</v>
      </c>
      <c r="L142" t="s">
        <v>472</v>
      </c>
      <c r="M142" t="s">
        <v>429</v>
      </c>
      <c r="N142" t="s">
        <v>25</v>
      </c>
      <c r="O142" t="s">
        <v>26</v>
      </c>
      <c r="P142" t="s">
        <v>136</v>
      </c>
      <c r="Q142" t="s">
        <v>28</v>
      </c>
      <c r="R142" t="s">
        <v>1084</v>
      </c>
      <c r="S142"/>
      <c r="T142"/>
      <c r="U142"/>
      <c r="V142"/>
      <c r="W142" t="s">
        <v>71</v>
      </c>
    </row>
    <row r="143" ht="94.5" spans="1:23">
      <c r="A143" t="s">
        <v>1085</v>
      </c>
      <c r="B143" t="s">
        <v>72</v>
      </c>
      <c r="C143" t="s">
        <v>414</v>
      </c>
      <c r="D143" t="s">
        <v>415</v>
      </c>
      <c r="E143" t="s">
        <v>406</v>
      </c>
      <c r="F143" t="s">
        <v>731</v>
      </c>
      <c r="G143" t="s">
        <v>1086</v>
      </c>
      <c r="H143" t="s">
        <v>54</v>
      </c>
      <c r="I143"/>
      <c r="J143" s="2" t="s">
        <v>1087</v>
      </c>
      <c r="K143" s="2" t="s">
        <v>774</v>
      </c>
      <c r="L143" t="s">
        <v>682</v>
      </c>
      <c r="M143" t="s">
        <v>429</v>
      </c>
      <c r="N143" t="s">
        <v>25</v>
      </c>
      <c r="O143" t="s">
        <v>26</v>
      </c>
      <c r="P143" t="s">
        <v>136</v>
      </c>
      <c r="Q143" t="s">
        <v>28</v>
      </c>
      <c r="R143" t="s">
        <v>1088</v>
      </c>
      <c r="S143"/>
      <c r="T143"/>
      <c r="U143"/>
      <c r="V143"/>
      <c r="W143" t="s">
        <v>71</v>
      </c>
    </row>
    <row r="144" ht="94.5" spans="1:23">
      <c r="A144" t="s">
        <v>1089</v>
      </c>
      <c r="B144" t="s">
        <v>78</v>
      </c>
      <c r="C144" t="s">
        <v>414</v>
      </c>
      <c r="D144" t="s">
        <v>415</v>
      </c>
      <c r="E144" t="s">
        <v>406</v>
      </c>
      <c r="F144" t="s">
        <v>731</v>
      </c>
      <c r="G144" t="s">
        <v>1090</v>
      </c>
      <c r="H144" t="s">
        <v>54</v>
      </c>
      <c r="I144"/>
      <c r="J144" s="2" t="s">
        <v>1091</v>
      </c>
      <c r="K144" s="2" t="s">
        <v>779</v>
      </c>
      <c r="L144" t="s">
        <v>484</v>
      </c>
      <c r="M144" t="s">
        <v>429</v>
      </c>
      <c r="N144" t="s">
        <v>25</v>
      </c>
      <c r="O144" t="s">
        <v>26</v>
      </c>
      <c r="P144" t="s">
        <v>136</v>
      </c>
      <c r="Q144" t="s">
        <v>28</v>
      </c>
      <c r="R144" t="s">
        <v>1092</v>
      </c>
      <c r="S144"/>
      <c r="T144"/>
      <c r="U144"/>
      <c r="V144"/>
      <c r="W144" t="s">
        <v>71</v>
      </c>
    </row>
    <row r="145" ht="94.5" spans="1:23">
      <c r="A145" t="s">
        <v>1093</v>
      </c>
      <c r="B145" t="s">
        <v>84</v>
      </c>
      <c r="C145" t="s">
        <v>414</v>
      </c>
      <c r="D145" t="s">
        <v>415</v>
      </c>
      <c r="E145" t="s">
        <v>406</v>
      </c>
      <c r="F145" t="s">
        <v>731</v>
      </c>
      <c r="G145" t="s">
        <v>1094</v>
      </c>
      <c r="H145" t="s">
        <v>54</v>
      </c>
      <c r="I145"/>
      <c r="J145" s="2" t="s">
        <v>1095</v>
      </c>
      <c r="K145" s="2" t="s">
        <v>784</v>
      </c>
      <c r="L145" t="s">
        <v>597</v>
      </c>
      <c r="M145" t="s">
        <v>429</v>
      </c>
      <c r="N145" t="s">
        <v>25</v>
      </c>
      <c r="O145" t="s">
        <v>26</v>
      </c>
      <c r="P145" t="s">
        <v>136</v>
      </c>
      <c r="Q145" t="s">
        <v>28</v>
      </c>
      <c r="R145" t="s">
        <v>1096</v>
      </c>
      <c r="S145"/>
      <c r="T145"/>
      <c r="U145"/>
      <c r="V145"/>
      <c r="W145" t="s">
        <v>71</v>
      </c>
    </row>
  </sheetData>
  <sheetProtection formatCells="0" insertHyperlinks="0" autoFilter="0"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9" defaultRowHeight="13.5"/>
  <cols>
    <col min="1" max="9" width="21.875" customWidth="1"/>
  </cols>
  <sheetData>
    <row r="1" spans="1:9">
      <c r="A1" t="s">
        <v>417</v>
      </c>
      <c r="B1" t="s">
        <v>387</v>
      </c>
      <c r="C1" t="s">
        <v>393</v>
      </c>
      <c r="D1" t="s">
        <v>397</v>
      </c>
      <c r="E1" t="s">
        <v>401</v>
      </c>
      <c r="F1" t="s">
        <v>404</v>
      </c>
      <c r="G1" t="s">
        <v>408</v>
      </c>
      <c r="H1" t="s">
        <v>411</v>
      </c>
      <c r="I1" t="s">
        <v>414</v>
      </c>
    </row>
    <row r="2" spans="1:9">
      <c r="A2" t="s">
        <v>18</v>
      </c>
      <c r="B2" t="s">
        <v>1097</v>
      </c>
      <c r="C2" t="s">
        <v>1097</v>
      </c>
      <c r="D2" t="s">
        <v>1097</v>
      </c>
      <c r="E2" t="s">
        <v>1097</v>
      </c>
      <c r="F2" t="s">
        <v>1097</v>
      </c>
      <c r="G2" t="s">
        <v>1097</v>
      </c>
      <c r="H2" t="s">
        <v>1097</v>
      </c>
      <c r="I2" t="s">
        <v>1097</v>
      </c>
    </row>
    <row r="3" spans="1:9">
      <c r="A3" t="s">
        <v>30</v>
      </c>
      <c r="B3" t="s">
        <v>1097</v>
      </c>
      <c r="C3" t="s">
        <v>1097</v>
      </c>
      <c r="D3" t="s">
        <v>1097</v>
      </c>
      <c r="E3" t="s">
        <v>1097</v>
      </c>
      <c r="F3" t="s">
        <v>1097</v>
      </c>
      <c r="G3" t="s">
        <v>1097</v>
      </c>
      <c r="H3" t="s">
        <v>1097</v>
      </c>
      <c r="I3" t="s">
        <v>1097</v>
      </c>
    </row>
    <row r="4" spans="1:9">
      <c r="A4" t="s">
        <v>35</v>
      </c>
      <c r="B4" t="s">
        <v>1097</v>
      </c>
      <c r="C4" t="s">
        <v>1097</v>
      </c>
      <c r="D4" t="s">
        <v>1097</v>
      </c>
      <c r="E4" t="s">
        <v>1097</v>
      </c>
      <c r="F4" t="s">
        <v>1097</v>
      </c>
      <c r="G4" t="s">
        <v>1097</v>
      </c>
      <c r="H4" t="s">
        <v>1097</v>
      </c>
      <c r="I4" t="s">
        <v>1097</v>
      </c>
    </row>
    <row r="5" spans="1:9">
      <c r="A5" t="s">
        <v>40</v>
      </c>
      <c r="B5" t="s">
        <v>1097</v>
      </c>
      <c r="C5" t="s">
        <v>1097</v>
      </c>
      <c r="D5" t="s">
        <v>1097</v>
      </c>
      <c r="E5" t="s">
        <v>1097</v>
      </c>
      <c r="F5" t="s">
        <v>1097</v>
      </c>
      <c r="G5" t="s">
        <v>1097</v>
      </c>
      <c r="H5" t="s">
        <v>1097</v>
      </c>
      <c r="I5" t="s">
        <v>1097</v>
      </c>
    </row>
    <row r="6" spans="1:9">
      <c r="A6" t="s">
        <v>46</v>
      </c>
      <c r="B6" t="s">
        <v>1097</v>
      </c>
      <c r="C6" t="s">
        <v>1097</v>
      </c>
      <c r="D6" t="s">
        <v>1097</v>
      </c>
      <c r="E6" t="s">
        <v>1097</v>
      </c>
      <c r="F6" t="s">
        <v>1097</v>
      </c>
      <c r="G6" t="s">
        <v>1097</v>
      </c>
      <c r="H6" t="s">
        <v>1097</v>
      </c>
      <c r="I6" t="s">
        <v>1097</v>
      </c>
    </row>
    <row r="7" spans="1:9">
      <c r="A7" t="s">
        <v>52</v>
      </c>
      <c r="B7" t="s">
        <v>1097</v>
      </c>
      <c r="C7" t="s">
        <v>1097</v>
      </c>
      <c r="D7" t="s">
        <v>1097</v>
      </c>
      <c r="E7" t="s">
        <v>1097</v>
      </c>
      <c r="F7" t="s">
        <v>1097</v>
      </c>
      <c r="G7" t="s">
        <v>1097</v>
      </c>
      <c r="H7" t="s">
        <v>1097</v>
      </c>
      <c r="I7" t="s">
        <v>1097</v>
      </c>
    </row>
    <row r="8" spans="1:9">
      <c r="A8" t="s">
        <v>58</v>
      </c>
      <c r="B8" t="s">
        <v>1097</v>
      </c>
      <c r="C8" t="s">
        <v>1097</v>
      </c>
      <c r="D8" t="s">
        <v>1097</v>
      </c>
      <c r="E8" t="s">
        <v>1097</v>
      </c>
      <c r="F8" t="s">
        <v>1097</v>
      </c>
      <c r="G8" t="s">
        <v>1097</v>
      </c>
      <c r="H8" t="s">
        <v>1097</v>
      </c>
      <c r="I8" t="s">
        <v>1097</v>
      </c>
    </row>
    <row r="9" spans="1:9">
      <c r="A9" t="s">
        <v>64</v>
      </c>
      <c r="B9" t="s">
        <v>1097</v>
      </c>
      <c r="C9" t="s">
        <v>1097</v>
      </c>
      <c r="D9" t="s">
        <v>1097</v>
      </c>
      <c r="E9" t="s">
        <v>1097</v>
      </c>
      <c r="F9" t="s">
        <v>1097</v>
      </c>
      <c r="G9" t="s">
        <v>1097</v>
      </c>
      <c r="H9" t="s">
        <v>1097</v>
      </c>
      <c r="I9" t="s">
        <v>1097</v>
      </c>
    </row>
    <row r="10" spans="1:9">
      <c r="A10" t="s">
        <v>72</v>
      </c>
      <c r="B10" t="s">
        <v>1097</v>
      </c>
      <c r="C10" t="s">
        <v>1097</v>
      </c>
      <c r="D10" t="s">
        <v>1097</v>
      </c>
      <c r="E10" t="s">
        <v>1097</v>
      </c>
      <c r="F10" t="s">
        <v>1097</v>
      </c>
      <c r="G10" t="s">
        <v>1097</v>
      </c>
      <c r="H10" t="s">
        <v>1097</v>
      </c>
      <c r="I10" t="s">
        <v>1097</v>
      </c>
    </row>
    <row r="11" spans="1:9">
      <c r="A11" t="s">
        <v>78</v>
      </c>
      <c r="B11" t="s">
        <v>1097</v>
      </c>
      <c r="C11" t="s">
        <v>1097</v>
      </c>
      <c r="D11" t="s">
        <v>1097</v>
      </c>
      <c r="E11" t="s">
        <v>1097</v>
      </c>
      <c r="F11" t="s">
        <v>1097</v>
      </c>
      <c r="G11" t="s">
        <v>1097</v>
      </c>
      <c r="H11" t="s">
        <v>1097</v>
      </c>
      <c r="I11" t="s">
        <v>1097</v>
      </c>
    </row>
    <row r="12" spans="1:9">
      <c r="A12" t="s">
        <v>84</v>
      </c>
      <c r="B12" t="s">
        <v>1098</v>
      </c>
      <c r="C12" t="s">
        <v>1097</v>
      </c>
      <c r="D12" t="s">
        <v>1098</v>
      </c>
      <c r="E12" t="s">
        <v>1097</v>
      </c>
      <c r="F12" t="s">
        <v>1098</v>
      </c>
      <c r="G12" t="s">
        <v>1097</v>
      </c>
      <c r="H12" t="s">
        <v>1098</v>
      </c>
      <c r="I12" t="s">
        <v>1097</v>
      </c>
    </row>
    <row r="13" spans="1:9">
      <c r="A13" t="s">
        <v>90</v>
      </c>
      <c r="B13" t="s">
        <v>1097</v>
      </c>
      <c r="C13" t="s">
        <v>1097</v>
      </c>
      <c r="D13" t="s">
        <v>1097</v>
      </c>
      <c r="E13" t="s">
        <v>1097</v>
      </c>
      <c r="F13" t="s">
        <v>1097</v>
      </c>
      <c r="G13" t="s">
        <v>1097</v>
      </c>
      <c r="H13" t="s">
        <v>1097</v>
      </c>
      <c r="I13" t="s">
        <v>1097</v>
      </c>
    </row>
    <row r="14" spans="1:9">
      <c r="A14" t="s">
        <v>96</v>
      </c>
      <c r="B14" t="s">
        <v>1098</v>
      </c>
      <c r="C14" t="s">
        <v>1098</v>
      </c>
      <c r="D14" t="s">
        <v>1098</v>
      </c>
      <c r="E14" t="s">
        <v>1098</v>
      </c>
      <c r="F14" t="s">
        <v>1097</v>
      </c>
      <c r="G14" t="s">
        <v>1097</v>
      </c>
      <c r="H14" t="s">
        <v>1097</v>
      </c>
      <c r="I14" t="s">
        <v>1097</v>
      </c>
    </row>
    <row r="15" spans="1:9">
      <c r="A15" t="s">
        <v>103</v>
      </c>
      <c r="B15" t="s">
        <v>1097</v>
      </c>
      <c r="C15" t="s">
        <v>1097</v>
      </c>
      <c r="D15" t="s">
        <v>1097</v>
      </c>
      <c r="E15" t="s">
        <v>1097</v>
      </c>
      <c r="F15" t="s">
        <v>1097</v>
      </c>
      <c r="G15" t="s">
        <v>1097</v>
      </c>
      <c r="H15" t="s">
        <v>1097</v>
      </c>
      <c r="I15" t="s">
        <v>1097</v>
      </c>
    </row>
    <row r="16" spans="1:9">
      <c r="A16" t="s">
        <v>109</v>
      </c>
      <c r="B16" t="s">
        <v>1097</v>
      </c>
      <c r="C16" t="s">
        <v>1097</v>
      </c>
      <c r="D16" t="s">
        <v>1097</v>
      </c>
      <c r="E16" t="s">
        <v>1097</v>
      </c>
      <c r="F16" t="s">
        <v>1097</v>
      </c>
      <c r="G16" t="s">
        <v>1097</v>
      </c>
      <c r="H16" t="s">
        <v>1097</v>
      </c>
      <c r="I16" t="s">
        <v>1097</v>
      </c>
    </row>
    <row r="17" spans="1:9">
      <c r="A17" t="s">
        <v>131</v>
      </c>
      <c r="B17" t="s">
        <v>1097</v>
      </c>
      <c r="C17" t="s">
        <v>1097</v>
      </c>
      <c r="D17" t="s">
        <v>1097</v>
      </c>
      <c r="E17" t="s">
        <v>1097</v>
      </c>
      <c r="F17" t="s">
        <v>1097</v>
      </c>
      <c r="G17" t="s">
        <v>1097</v>
      </c>
      <c r="H17" t="s">
        <v>1097</v>
      </c>
      <c r="I17" t="s">
        <v>1097</v>
      </c>
    </row>
    <row r="18" spans="1:9">
      <c r="A18" t="s">
        <v>116</v>
      </c>
      <c r="B18" t="s">
        <v>1097</v>
      </c>
      <c r="C18" t="s">
        <v>1097</v>
      </c>
      <c r="D18" t="s">
        <v>1097</v>
      </c>
      <c r="E18" t="s">
        <v>1097</v>
      </c>
      <c r="F18" t="s">
        <v>1097</v>
      </c>
      <c r="G18" t="s">
        <v>1097</v>
      </c>
      <c r="H18" t="s">
        <v>1097</v>
      </c>
      <c r="I18" t="s">
        <v>1097</v>
      </c>
    </row>
    <row r="19" spans="1:9">
      <c r="A19" t="s">
        <v>124</v>
      </c>
      <c r="B19" t="s">
        <v>1097</v>
      </c>
      <c r="C19" t="s">
        <v>1097</v>
      </c>
      <c r="D19" t="s">
        <v>1097</v>
      </c>
      <c r="E19" t="s">
        <v>1097</v>
      </c>
      <c r="F19" t="s">
        <v>1097</v>
      </c>
      <c r="G19" t="s">
        <v>1097</v>
      </c>
      <c r="H19" t="s">
        <v>1097</v>
      </c>
      <c r="I19" t="s">
        <v>1097</v>
      </c>
    </row>
  </sheetData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</woSheetsProps>
  <woBookProps>
    <bookSettings isFilterShared="0" coreConquerUserId="" isAutoUpdatePaused="0" filterType="user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  <pixelatorList sheetStid="7"/>
  <pixelatorList sheetStid="8"/>
  <pixelatorList sheetStid="9"/>
  <pixelatorList sheetStid="10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WWO_wpscloud_20230922035034-9147342a44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联调用例</vt:lpstr>
      <vt:lpstr>联调轮次信息</vt:lpstr>
      <vt:lpstr>问题记录</vt:lpstr>
      <vt:lpstr>级别与状态说明</vt:lpstr>
      <vt:lpstr>联调轮次小结</vt:lpstr>
      <vt:lpstr>组件升级一览</vt:lpstr>
      <vt:lpstr>场景定义</vt:lpstr>
      <vt:lpstr>场景细化用例</vt:lpstr>
      <vt:lpstr>基础用例×场景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2026-05-29T20:39:00Z</dcterms:created>
  <dcterms:modified xsi:type="dcterms:W3CDTF">2026-06-04T14:35:00Z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CCC24D12BF6E4DFEB9DC981E79C7BF12_12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